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mc:AlternateContent xmlns:mc="http://schemas.openxmlformats.org/markup-compatibility/2006">
    <mc:Choice Requires="x15">
      <x15ac:absPath xmlns:x15ac="http://schemas.microsoft.com/office/spreadsheetml/2010/11/ac" url="https://etbcsj-my.sharepoint.com/personal/amerchar_cendoj_ramajudicial_gov_co/Documents/Proyecto_TVD_2023/04.TVD/TerceraEntregaFinal/Periodo 1/"/>
    </mc:Choice>
  </mc:AlternateContent>
  <xr:revisionPtr revIDLastSave="292" documentId="13_ncr:1_{EC78F561-B9C4-429D-8984-47D5B82B8986}" xr6:coauthVersionLast="47" xr6:coauthVersionMax="47" xr10:uidLastSave="{A978B436-EE65-4183-8BD8-C50FA75289D0}"/>
  <bookViews>
    <workbookView xWindow="-120" yWindow="-120" windowWidth="20730" windowHeight="11040" firstSheet="1" activeTab="1" xr2:uid="{00000000-000D-0000-FFFF-FFFF00000000}"/>
  </bookViews>
  <sheets>
    <sheet name="Codificación de series y subser" sheetId="7" state="hidden" r:id="rId1"/>
    <sheet name="CCD" sheetId="5" r:id="rId2"/>
    <sheet name="Control de Versiones " sheetId="6" r:id="rId3"/>
  </sheets>
  <definedNames>
    <definedName name="_xlnm._FilterDatabase" localSheetId="1" hidden="1">CCD!$A$7:$AD$83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5" l="1"/>
  <c r="J15" i="5"/>
  <c r="D63" i="7"/>
  <c r="D62" i="7"/>
  <c r="D61" i="7"/>
  <c r="D60" i="7"/>
  <c r="D59" i="7"/>
  <c r="D58" i="7"/>
  <c r="D57" i="7"/>
  <c r="D55" i="7"/>
  <c r="D51" i="7"/>
  <c r="D50" i="7"/>
  <c r="D47" i="7"/>
  <c r="D45" i="7"/>
  <c r="D44" i="7"/>
  <c r="D43" i="7"/>
  <c r="D42" i="7"/>
  <c r="D41" i="7"/>
  <c r="D40" i="7"/>
  <c r="D39" i="7"/>
  <c r="D38" i="7"/>
  <c r="D37" i="7"/>
  <c r="D33" i="7"/>
  <c r="D29" i="7"/>
  <c r="D23" i="7"/>
  <c r="D22" i="7"/>
  <c r="D21" i="7"/>
  <c r="D20" i="7"/>
  <c r="D19" i="7"/>
  <c r="D18" i="7"/>
  <c r="D15" i="7"/>
  <c r="D14" i="7"/>
  <c r="D9" i="7"/>
  <c r="D8" i="7"/>
  <c r="D7" i="7"/>
  <c r="D6" i="7"/>
  <c r="D5" i="7"/>
  <c r="D4" i="7"/>
  <c r="D3" i="7"/>
  <c r="D2" i="7"/>
  <c r="J23" i="5"/>
  <c r="B12" i="7" l="1"/>
  <c r="J51" i="5" l="1"/>
  <c r="J50" i="5"/>
  <c r="J49" i="5"/>
  <c r="J42" i="5"/>
  <c r="J20" i="5"/>
  <c r="J19" i="5"/>
  <c r="B54" i="7"/>
  <c r="B72" i="7"/>
  <c r="B71" i="7"/>
  <c r="B70" i="7"/>
  <c r="B69" i="7"/>
  <c r="B68" i="7"/>
  <c r="B67" i="7"/>
  <c r="H80" i="5" s="1"/>
  <c r="B66" i="7"/>
  <c r="B65" i="7"/>
  <c r="B64" i="7"/>
  <c r="B63" i="7"/>
  <c r="B62" i="7"/>
  <c r="B61" i="7"/>
  <c r="B60" i="7"/>
  <c r="B59" i="7"/>
  <c r="B58" i="7"/>
  <c r="B57" i="7"/>
  <c r="B56" i="7"/>
  <c r="B55"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H25" i="5" s="1"/>
  <c r="B19" i="7"/>
  <c r="B18" i="7"/>
  <c r="B17" i="7"/>
  <c r="B16" i="7"/>
  <c r="B15" i="7"/>
  <c r="B14" i="7"/>
  <c r="B13" i="7"/>
  <c r="B11" i="7"/>
  <c r="B10" i="7"/>
  <c r="B9" i="7"/>
  <c r="B8" i="7"/>
  <c r="B7" i="7"/>
  <c r="B6" i="7"/>
  <c r="B5" i="7"/>
  <c r="B4" i="7"/>
  <c r="B3" i="7"/>
  <c r="B2" i="7"/>
  <c r="H51" i="5" l="1"/>
  <c r="H24" i="5"/>
  <c r="H49" i="5"/>
  <c r="H50" i="5"/>
</calcChain>
</file>

<file path=xl/sharedStrings.xml><?xml version="1.0" encoding="utf-8"?>
<sst xmlns="http://schemas.openxmlformats.org/spreadsheetml/2006/main" count="716" uniqueCount="258">
  <si>
    <t>SERIE</t>
  </si>
  <si>
    <t>CODIGO</t>
  </si>
  <si>
    <t xml:space="preserve">SUBSERIE </t>
  </si>
  <si>
    <t>ACCIONES CONSTITUCIONALES</t>
  </si>
  <si>
    <t>Acciones de Tutela</t>
  </si>
  <si>
    <t>.</t>
  </si>
  <si>
    <t>ACTAS</t>
  </si>
  <si>
    <t>Actas de Comité de Carrera Judicial</t>
  </si>
  <si>
    <t>Actas de Comité de Contratos</t>
  </si>
  <si>
    <t>Actas de Reunión</t>
  </si>
  <si>
    <t>Actas de Sala Administrativa</t>
  </si>
  <si>
    <t>Actas de Sala Jurisdiccional Disciplinaria</t>
  </si>
  <si>
    <t>ACTOS ADMINISTRATIVOS</t>
  </si>
  <si>
    <t>Acuerdos</t>
  </si>
  <si>
    <t>Resoluciones</t>
  </si>
  <si>
    <t>ANTEPROYECTO DE PRESUPUESTO</t>
  </si>
  <si>
    <t>BOLETINES DIARIOS DE TESORERIA</t>
  </si>
  <si>
    <t>BOLETINES INFORMATIVOS</t>
  </si>
  <si>
    <t>BONOS PENSIONALES</t>
  </si>
  <si>
    <t>CERTIFICACIONES</t>
  </si>
  <si>
    <t>Certificaciones de Ingresos y Retenciones</t>
  </si>
  <si>
    <t>Certificaciones Laborales</t>
  </si>
  <si>
    <t>CERTIFICADOS DE DISPONIBILIDAD PRESUPUESTAL</t>
  </si>
  <si>
    <t>CIRCULARES</t>
  </si>
  <si>
    <t>COMPROBANTES CONTABLES</t>
  </si>
  <si>
    <t>Comprobantes Contables de Egreso</t>
  </si>
  <si>
    <t>Comprobantes Contables de Ingreso</t>
  </si>
  <si>
    <t>COMPROBANTES DE ALMACÉN</t>
  </si>
  <si>
    <t>Comprobantes de Entrada Elementos a Almacén</t>
  </si>
  <si>
    <t>Comprobantes de Salida de Elementos de Almacén</t>
  </si>
  <si>
    <t>CONCEPTOS</t>
  </si>
  <si>
    <t>Conceptos Jurídicos</t>
  </si>
  <si>
    <t>Conceptos Técnicos</t>
  </si>
  <si>
    <t>CONCILIACIONES BANCARIAS</t>
  </si>
  <si>
    <t>CONCURSOS DE MÉRITOS</t>
  </si>
  <si>
    <t>CONDECORACIONES</t>
  </si>
  <si>
    <t>CONTRATOS</t>
  </si>
  <si>
    <t>CONTROLES DE ASISTENCIA</t>
  </si>
  <si>
    <t>CONVENIOS</t>
  </si>
  <si>
    <t>Convenios Interadministrativos</t>
  </si>
  <si>
    <t>CORRESPONDENCIA</t>
  </si>
  <si>
    <t>COTIZACIONES</t>
  </si>
  <si>
    <t>DECLARACIONES TRIBUTARIAS</t>
  </si>
  <si>
    <t>ESTADOS FINANCIEROS</t>
  </si>
  <si>
    <t>Estados Financieros de Proposito General</t>
  </si>
  <si>
    <t>HISTORIALES DE BIENES INMUEBLES</t>
  </si>
  <si>
    <t>HISTORIALES DE VEHÍCULOS</t>
  </si>
  <si>
    <t>HISTORIAS LABORALES</t>
  </si>
  <si>
    <t>INFORMES</t>
  </si>
  <si>
    <t>Informes a Entes de Control</t>
  </si>
  <si>
    <t>Informes a Otras Entidades</t>
  </si>
  <si>
    <t>Informes de Auditoria</t>
  </si>
  <si>
    <t>Informes de Gestión</t>
  </si>
  <si>
    <t>Informes de Rendición de Cuentas</t>
  </si>
  <si>
    <t>Informes de Siniestros</t>
  </si>
  <si>
    <t>Informes Financieros</t>
  </si>
  <si>
    <t>INVENTARIOS</t>
  </si>
  <si>
    <t>Inventarios de Vehículos</t>
  </si>
  <si>
    <t>Inventarios Generales de Bienes</t>
  </si>
  <si>
    <t>LIBROS CONTABLES AUXILIARES</t>
  </si>
  <si>
    <t>LIBROS CONTABLES PRINCIPALES</t>
  </si>
  <si>
    <t>Libro Mayor</t>
  </si>
  <si>
    <t>LIBROS DE CONTABILIDAD PRESUPUESTAL</t>
  </si>
  <si>
    <t>LICITACIONES</t>
  </si>
  <si>
    <t>MANUALES</t>
  </si>
  <si>
    <t>Manuales de Funciones</t>
  </si>
  <si>
    <t>Manuales de Procesos y Procedimientos</t>
  </si>
  <si>
    <t>NÓMINA</t>
  </si>
  <si>
    <t>ORDENES DE SERVICIO</t>
  </si>
  <si>
    <t>ORDENES DE PAGO</t>
  </si>
  <si>
    <t>PLANES</t>
  </si>
  <si>
    <t>Planes de Vacaciones</t>
  </si>
  <si>
    <t>PLANILLAS DE CORRESPONDENCIA</t>
  </si>
  <si>
    <t>PROCESOS</t>
  </si>
  <si>
    <t>Procesos Contencioso Administrativos</t>
  </si>
  <si>
    <t>Procesos Disciplinarios</t>
  </si>
  <si>
    <t>Procesos de Cobro Coactivo</t>
  </si>
  <si>
    <t>Procesos de Selección de Personal</t>
  </si>
  <si>
    <t>PROGRAMAS</t>
  </si>
  <si>
    <t>Programas Anuales Mensualizados de Caja PAC</t>
  </si>
  <si>
    <t>Programas de Compras</t>
  </si>
  <si>
    <t>Programas de Mantenimiento</t>
  </si>
  <si>
    <t>PROTOCOLOS</t>
  </si>
  <si>
    <t>PROVIDENCIAS</t>
  </si>
  <si>
    <t>PUBLICACIONES INSTITUCIONALES</t>
  </si>
  <si>
    <t>REGISTROS DE ENTREGA DE VEHÍCULOS</t>
  </si>
  <si>
    <t>REGISTROS DE OPERACIONES DE CAJA MENOR</t>
  </si>
  <si>
    <t>REGISTROS DE SERVICIOS DE TRANSPORTES</t>
  </si>
  <si>
    <t>REGISTROS DE TRASLADOS DE PERSONAL</t>
  </si>
  <si>
    <t>SENTENCIAS</t>
  </si>
  <si>
    <t>TITULOS JUDICIALES</t>
  </si>
  <si>
    <t>CUADRO DE CLASIFICACIÓN DOCUMENTAL - CCD</t>
  </si>
  <si>
    <t>CONSEJO SUPERIOR DE LA JUDICATURA
NÚMERO PERIODO INSTITUCIONAL: 1
FECHAS EXTREMAS: 04 DE JULIO DE 1991 AL 03 DE ABRIL DE 1994</t>
  </si>
  <si>
    <t>Versión: 2024</t>
  </si>
  <si>
    <t>No.</t>
  </si>
  <si>
    <t>CÓDIGO
SECCIÓN</t>
  </si>
  <si>
    <t>SECCIÓN</t>
  </si>
  <si>
    <t>CÓDIGO SUBSECCIÓN 1</t>
  </si>
  <si>
    <t>SUBSECCIÓN 1</t>
  </si>
  <si>
    <t>CÓDIGO SUBSECCIÓN 2</t>
  </si>
  <si>
    <t>SUBSECCIÓN 2</t>
  </si>
  <si>
    <t>CÓDIGO SERIE</t>
  </si>
  <si>
    <t xml:space="preserve">CÓDIGO SUBSERIE </t>
  </si>
  <si>
    <t>NORMATIVIDAD APLICABLE</t>
  </si>
  <si>
    <t>110000-I</t>
  </si>
  <si>
    <t>PRESIDENCIA DEL CONSEJO</t>
  </si>
  <si>
    <t>16</t>
  </si>
  <si>
    <t>CORRESPONDENCIA ENVIADA Y RECIBIDA</t>
  </si>
  <si>
    <t>Acuerdo 113 de 1993 "Por el cual dicta el Reglamento Interno de la Sala Administrativa” Artículo 8. Areas de Actividad. Con arreglo a su naturaleza, los asuntos de que debe conocer la Sala por mandato constitucional, legal o reglamentario, se agrupan en las siguientes áreas de actividad especializada: 6. Presupuesto y administración de recursos financieros de la Rama Judicial.</t>
  </si>
  <si>
    <t>111000-I</t>
  </si>
  <si>
    <t>DESPACHO DEL PRESIDENTE</t>
  </si>
  <si>
    <t>112000-I</t>
  </si>
  <si>
    <t>UNIDAD DE CONTROL INTERNO</t>
  </si>
  <si>
    <t>113000-I</t>
  </si>
  <si>
    <t>DIVISIÓN DE DIVULGACIÓN Y PRENSA</t>
  </si>
  <si>
    <t>06</t>
  </si>
  <si>
    <t>BOLETINES</t>
  </si>
  <si>
    <t>02</t>
  </si>
  <si>
    <t xml:space="preserve">Acuerdo 008 de 1992 "Por el cual se crean las dependencias del Consejo Superior de la Judicatura y se establece una planta de personal” Artículo 1.Divisiòn de Divulgación y Prensa. Artìculo 4. las funciones y requisitos para las dependencias y cargos a los que se refiere el presente acuerdo serán los que determine la ley o en su defecto los que establezca el Consejo Superior de la Judicatura. </t>
  </si>
  <si>
    <t>120000-I</t>
  </si>
  <si>
    <t>DIRECCIÓN ADMINISTRATIVA</t>
  </si>
  <si>
    <t>121000-I</t>
  </si>
  <si>
    <t>DIVISIÓN DE BIBLIOTECA</t>
  </si>
  <si>
    <t>122000-I</t>
  </si>
  <si>
    <t>SECCIÓN DE RADICACIÓN Y CORRESPONDENCIA</t>
  </si>
  <si>
    <t xml:space="preserve">Acuerdo 008 de 1992. "Por el cual se crean unas dependencias en el Consejo Superior de la Judicatura y se estabece una planta de Personal. Artículo 1. Dirección Administrativa. </t>
  </si>
  <si>
    <t>26</t>
  </si>
  <si>
    <t xml:space="preserve">PLANILLAS DE CORRESPONDENCIA </t>
  </si>
  <si>
    <t>130000-I</t>
  </si>
  <si>
    <t>SALA ADMINISTRATIVA</t>
  </si>
  <si>
    <t>01</t>
  </si>
  <si>
    <t>Acuerdo 113 de 1993 "Por el cual dicta el Reglamento Interno de la Sala Administrativa” Artículo 2: Funciones de la Sala Administrativa. Item 11.Regular los trámites judiciales y administrativos que se adelanten en los despachos judiciales, en los aspectos no previstos por el legislador.</t>
  </si>
  <si>
    <t>2.1</t>
  </si>
  <si>
    <t>Acuerdo 113 de 1993 "Por el cual dicta el Reglamento Interno de la Sala Administrativa” Artículo 2: Funciones de la Sala Administrativa. Item 20. Nombrar a los Magistrados de las Salas Administrativas de los Consejos Seccionales de la
Judicatura y elaborar listas para la elección de los Magistrados de las Salas Jurisdiccionales
Disciplinarias de los mismos Consejos; 21. ombrar el personal de la Sala Administrativa del Consejo ..Superior de la Judicatura y de las estructuras administrativas que de ella derivan, salvo que su designación se atribuya a
otra autoridad o se delegue transitoriamente.</t>
  </si>
  <si>
    <t>2.3</t>
  </si>
  <si>
    <t>Acuerdo 113 de 1993 "Por el cual dicta el Reglamento Interno de la Sala Administrativa” Artículo 2: Funciones de la Sala Administrativa. Item 5. Reglamentar el Régimen de Contratación de la Rama Judicial con sujeción al Estatuto General de Contratación de la Administración Pública.</t>
  </si>
  <si>
    <t>2.4</t>
  </si>
  <si>
    <t>03</t>
  </si>
  <si>
    <t>Acuerdo 113 de 1993 "Por el cual dicta el Reglamento Interno de la Sala Administrativa” Artículo 2: Funciones de la Sala Administrativa. Item 12. Expedir los reglamentos de funciones y procedimientos Administrativos de la Rama Judicial,
con las excepciones previstas en la Constitución.</t>
  </si>
  <si>
    <t>04</t>
  </si>
  <si>
    <t>Acuerdo 113 de 1993 "Por el cual dicta el Reglamento Interno de la Sala Administrativa” Artículo 2: Funciones de la Sala Administrativa. Item 2.Elaborar el proyecto de presupuesto de la Rama Judicial que deberá remitirse al Gobierno.</t>
  </si>
  <si>
    <t>07</t>
  </si>
  <si>
    <t>Acuerdo 113 de 1993 "Por el cual dicta el Reglamento Interno de la Sala Administrativa” Artículo 8. Funcionamiento de la Sala. Item.1. Relaciones Laborales</t>
  </si>
  <si>
    <t>08</t>
  </si>
  <si>
    <t xml:space="preserve">CERTIFICADOS   </t>
  </si>
  <si>
    <t>11.1</t>
  </si>
  <si>
    <t xml:space="preserve">Acuerdo 113 de 1993 "Por el cual dicta el Reglamento Interno de la Sala Administrativa” Artículo 8. Areas de Actividad. Con arreglo a su naturaleza, los asuntos de que debe conocer la Sala por mandato constitucional, legal o reglamentario, se agrupan en las siguientes áreas de actividad especializada: 7. Inmuebles para el servicio de la Rama Judicial, su adquisición, construcción, mantenimiento y tenencia. </t>
  </si>
  <si>
    <t>11.2</t>
  </si>
  <si>
    <t>12</t>
  </si>
  <si>
    <t>12.1</t>
  </si>
  <si>
    <t>12.2</t>
  </si>
  <si>
    <t>14</t>
  </si>
  <si>
    <t>15</t>
  </si>
  <si>
    <t>15.1</t>
  </si>
  <si>
    <t xml:space="preserve">Acuerdo 113 de 1993 "Por el cual dicta el Reglamento Interno de la Sala Administrativa” Artículo 2: Funciones de la Sala Administrativa. Item 9. nviar a la Corte suprema de Justicia y al Consejo de Estado lista de candidatos para proveer las vacantes de Magistrados que se presenten en estas Corporaciones. 10. Elaborar y presentar a la Corte Suprema de Justicia y al Consejo de Estado listas de candidatos para Magistrados de los respectivos tribunales, de conformidad con las normas sobre Carrera Judicial. 11. Regular los trámites judiciales y administrativos que se adelanten en los despachos judiciales, en los aspectos no previstos por el legislador. </t>
  </si>
  <si>
    <t>18</t>
  </si>
  <si>
    <t>Acuerdo 113 de 1993 "Por el cual dicta el Reglamento Interno de la Sala Administrativa” Artículo 2: Funciones de la Sala Administrativa. Item 20. Nombrar a los Magistrados de las Salas Administrativas de los Consejos Seccionales de la Judicatura y elaborar listas para la elección de los Magistrados de las Salas Jurisdiccionales Disciplinarias de los mismos Consejos. 21. Nombrar el personal de la Sala Administrativa del Consejo;  23. Conceder, cuando por reglamento no se disponga otra cosa, licencias, permisos y comisiones a los funcionarios y empleados de la Sala Administrativa del Consejo Superior de la Judicatura y de las estructuras administrativas que de ella dependen, exceptuando le
concesión a los magistrados de los permisos que se refiera el numeral 5 del artículo 13 del acuerdo de Sala Plena No. 2 de 1.992 y señalar los viáticos de acuerdo con las normas legales.</t>
  </si>
  <si>
    <t>19</t>
  </si>
  <si>
    <t>19.2</t>
  </si>
  <si>
    <t>Acuerdo 113 de 1993 "Por el cual dicta el Reglamento Interno de la Sala Administrativa” Artículo 2: Funciones de la Sala Administrativa. Item. 17. levar el control de rendimiento de las Corporaciones Judiciales.</t>
  </si>
  <si>
    <t>22</t>
  </si>
  <si>
    <t>LICITACIONES PÚBLICAS</t>
  </si>
  <si>
    <t>23</t>
  </si>
  <si>
    <t>NÓMINAS</t>
  </si>
  <si>
    <t>25</t>
  </si>
  <si>
    <t>25.01</t>
  </si>
  <si>
    <t>Planes de Capacitación</t>
  </si>
  <si>
    <t>25.1</t>
  </si>
  <si>
    <t>Planes de compras</t>
  </si>
  <si>
    <t>131000-I</t>
  </si>
  <si>
    <t>PRESIDENCIA DE LA SALA</t>
  </si>
  <si>
    <t>DIRECCIÓN DE PLANEACIÓN</t>
  </si>
  <si>
    <t>133000-I</t>
  </si>
  <si>
    <t>DIRECCIÓN NACIONAL DE REGISTRO NACIONAL DE ABOGADOS</t>
  </si>
  <si>
    <t>134000-I</t>
  </si>
  <si>
    <t>UNIDAD ASESORA DE PRESUPUESTO</t>
  </si>
  <si>
    <t>05</t>
  </si>
  <si>
    <t>BALANCES GENERALES</t>
  </si>
  <si>
    <t>Acuerdo 113 de 1993 "Por el cual dicta el Reglamento Interno de la Sala Administrativa” Artículo 2. Item 7. Crear las dependencias administrativas necesarias para el cumplimiento de los cometidos
constitucionales y legales del Consejo. En desarrollo de esta función no podrán establecerse, con cargo al Tesoro, obligaciones que excedan el monto global fijado para el respectivo servicio en la ley de apropiaciones iniciales.</t>
  </si>
  <si>
    <t>6.1</t>
  </si>
  <si>
    <t>Boletines Diarios de Tesorería</t>
  </si>
  <si>
    <t>CERTIFICADOS</t>
  </si>
  <si>
    <t>8.3</t>
  </si>
  <si>
    <t>Certificados Presupuestales</t>
  </si>
  <si>
    <t>10</t>
  </si>
  <si>
    <t xml:space="preserve">COMPROBANTES </t>
  </si>
  <si>
    <t>10.1</t>
  </si>
  <si>
    <t xml:space="preserve">Comprobantes Contables </t>
  </si>
  <si>
    <t>13</t>
  </si>
  <si>
    <t>17</t>
  </si>
  <si>
    <t>19.1</t>
  </si>
  <si>
    <t>20</t>
  </si>
  <si>
    <t>20.2</t>
  </si>
  <si>
    <t>Inventarios Generales</t>
  </si>
  <si>
    <t xml:space="preserve">Acuerdo 113 de 1993 "Por el cual dicta el Reglamento Interno de la Sala Administrativa” Artículo 8. Areas de Actividad. Con arreglo a su naturaleza, los asuntos de que debe conocer la Sala por mandato constitucional, legal o reglamentario, se agrupan en las siguientes áreas de actividad especializada: 7. Inmuebles para el servicio de la Rama Judicial, su adquisición, construcción, mantenimiento
y tenencia. </t>
  </si>
  <si>
    <t>21</t>
  </si>
  <si>
    <t>LIBROS CONTABLES</t>
  </si>
  <si>
    <t>21.1</t>
  </si>
  <si>
    <t xml:space="preserve">Libros Contables  </t>
  </si>
  <si>
    <t>24</t>
  </si>
  <si>
    <t>135000-I</t>
  </si>
  <si>
    <t>UNIDAD DE ASESORÍA JURÍDICA</t>
  </si>
  <si>
    <t>136000-I</t>
  </si>
  <si>
    <t>UNIDAD DE ASESORÍA EN DESARROLLO Y RECURSOS FÍSICOS</t>
  </si>
  <si>
    <t>137000-I</t>
  </si>
  <si>
    <t>DESPACHO DE LOS MAGISTRADOS</t>
  </si>
  <si>
    <t>140000-I</t>
  </si>
  <si>
    <t>SALA JURISDICCIONAL DISCIPLINARIA</t>
  </si>
  <si>
    <t>141000-I</t>
  </si>
  <si>
    <t>PRESIDENCIA DE LA SALA JURISDICCIONAL</t>
  </si>
  <si>
    <t>141100-I</t>
  </si>
  <si>
    <t>141200-I</t>
  </si>
  <si>
    <t>UNIDAD DE INSTRUCCIÓN</t>
  </si>
  <si>
    <t>142000-I</t>
  </si>
  <si>
    <t>SECRETARÍA JUDICIAL</t>
  </si>
  <si>
    <t>02.5</t>
  </si>
  <si>
    <t xml:space="preserve">Decreto 2652 de 1991. Por el cual se adoptan medidas administrativas para el funcionamiento del Consejo Superior de la Judicatura. Artículo 9. Corresponde a la Sala Jurisdiccional Disciplinaria del Consejo Superior: Dirimir los conflictos de competencia que ocurran entre las diferentes jurisdicciones.  </t>
  </si>
  <si>
    <t xml:space="preserve">Decreto 2652 de 1991. Por el cual se adoptan medidas administrativas para el funcionamiento del Consejo Superior de la Judicatura. Artículo 9. Corresponde a la Sala Jurisdiccional Disciplinaria del Consejo Superior: 6. Las demás funciones que determine el reglamento. </t>
  </si>
  <si>
    <t>27</t>
  </si>
  <si>
    <t>27.02</t>
  </si>
  <si>
    <t xml:space="preserve">Decreto 2652 de 1991. Por el cual se adoptan medidas administrativas para el funcionamiento del Consejo Superior de la Judicatura. Artículo 9. Corresponde a la Sala Jurisdiccional Disciplinaria del Consejo Superior: 3. Conocer en única instancia de los procesos disciplinarios que se adelanten contra los magistrados de la Corte Constitucional, de la Corte Suprema de Justicia, del Consejo de Estado y el Fiscal General.   </t>
  </si>
  <si>
    <t>28</t>
  </si>
  <si>
    <t xml:space="preserve">Decreto 2652 de 1991. Por el cual se adoptan medidas administrativas para el funcionamiento del Consejo Superior de la Judicatura. Artículo 9. Corresponde a la Sala Jurisdiccional Disciplinaria del Consejo Superior: 6. Las demás funciones que determinen el reglamento.   </t>
  </si>
  <si>
    <t>29</t>
  </si>
  <si>
    <t xml:space="preserve">Decreto 2652 de 1991. Por el cual se adoptan medidas administrativas para el funcionamiento del Consejo Superior de la Judicatura. Artículo 9. Corresponde a la Sala Jurisdiccional Disciplinaria del Consejo Superior: 1. Dirimir los conflictos de competencia que ocurran entre las diferentes jurisdicciones.  3. Conocer en única instancia de los procesos disciplinarios que se adelanten contra los magistrados de la Corte Constitucional, de la Corte Suprema de Justicia, del Consejo de Estado y el Fiscal General.   </t>
  </si>
  <si>
    <t>143000-I</t>
  </si>
  <si>
    <t>RELATORÍA</t>
  </si>
  <si>
    <t>144000-I</t>
  </si>
  <si>
    <t xml:space="preserve">160000-I </t>
  </si>
  <si>
    <t>CONSEJO SECCIONAL DE LA JUDICATURA</t>
  </si>
  <si>
    <t xml:space="preserve">161000-I </t>
  </si>
  <si>
    <t>Acuerdo No. 061 de 1993 “Por el cual se dicta el reglamento general para el funcionamiento de los Consejos Seccionales de la Judicatura”, artículo 13, Sala Administrativa del Consejo Superior de la Judicatura, 1993. Litera a) Conocer en primera instancia de los procesos disciplinarios que se adelanten contra los jueces, los abogados en ejercicio y los empleados del Consejo, b) Conocer de los recursos de apelación y de hecho que se interpongan en los procesos disciplinarios de que conocen en primera instancia los Tribunales, los Jueces y el correspondiente Director Seccional de Administración Judicial que tengan sede en el territorio de competencia del Consejo.</t>
  </si>
  <si>
    <t xml:space="preserve">162000-I </t>
  </si>
  <si>
    <t>27.2</t>
  </si>
  <si>
    <t>170000-I</t>
  </si>
  <si>
    <t>DIRECCIÓN NACIONAL DE ADMINISTRACIÓN JUDICIAL</t>
  </si>
  <si>
    <t>02.6</t>
  </si>
  <si>
    <t>Actas de Sala Plena</t>
  </si>
  <si>
    <t>Decreto No. 2652 de 1991 “Por el cual se adoptan medidas administrativas para el funcionamiento del Consejo Superior de la Judicatura”, Presidencia de la República de Colombia, 1991.ARTÍCULO 14. Son funciones de la Dirección Nacional de Administración Judicial: 1. Prestar apoyo al Consejo Superior de la Judicatura, y particularmente a su Sala Administrativa, en el ejercicio de las funciones y el cumplimiento de las actividades administrativas que les corresponden.</t>
  </si>
  <si>
    <t>03.1</t>
  </si>
  <si>
    <t xml:space="preserve">Decreto No. 2652 de 1991 “Por el cual se adoptan medidas administrativas para el funcionamiento del Consejo Superior de la Judicatura”, Presidencia de la República de Colombia, 1991.ARTÍCULO 14. Son funciones de la Dirección Nacional de Administración Judicial: 2. Ejecutar las políticas y las decisiones adoptadas por el Consejo Superior. </t>
  </si>
  <si>
    <t>03.2</t>
  </si>
  <si>
    <t>09</t>
  </si>
  <si>
    <t xml:space="preserve">Decreto No. 2652 de 1991 “Por el cual se adoptan medidas administrativas para el funcionamiento del Consejo Superior de la Judicatura”, Presidencia de la República de Colombia, 1991.ARTÍCULO 14. Son funciones de la Dirección Nacional de Administración Judicial: 3. Organizar y coordinar acciones de apoyo a los juzgados y corporaciones judiciales. </t>
  </si>
  <si>
    <t>19.02</t>
  </si>
  <si>
    <t>19.03</t>
  </si>
  <si>
    <t>20.1</t>
  </si>
  <si>
    <t>27.1</t>
  </si>
  <si>
    <t>150000-I</t>
  </si>
  <si>
    <t>DIRECCIONES SECCIONALES</t>
  </si>
  <si>
    <t>OBSERVACIONES</t>
  </si>
  <si>
    <t xml:space="preserve">Control de Versiones </t>
  </si>
  <si>
    <t>Número de Revisión</t>
  </si>
  <si>
    <t>Fecha</t>
  </si>
  <si>
    <t xml:space="preserve">Sección </t>
  </si>
  <si>
    <t>Cambios Realizados</t>
  </si>
  <si>
    <t xml:space="preserve">Todo el documento </t>
  </si>
  <si>
    <t xml:space="preserve">Creación del documento CCD Primer Periodo TVD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</si>
</sst>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0"/>
      <color theme="1"/>
      <name val="Arial"/>
      <family val="2"/>
    </font>
    <font>
      <sz val="11"/>
      <color theme="1"/>
      <name val="Arial"/>
      <family val="2"/>
    </font>
    <font>
      <b/>
      <sz val="10"/>
      <color theme="1"/>
      <name val="Arial"/>
      <family val="2"/>
    </font>
    <font>
      <b/>
      <sz val="11"/>
      <color theme="1"/>
      <name val="Arial"/>
      <family val="2"/>
    </font>
    <font>
      <sz val="11"/>
      <color theme="1"/>
      <name val="Arial"/>
      <family val="2"/>
    </font>
    <font>
      <sz val="11"/>
      <name val="Arial"/>
      <family val="2"/>
    </font>
    <font>
      <sz val="10"/>
      <color theme="1"/>
      <name val="Arial"/>
      <family val="2"/>
    </font>
    <font>
      <sz val="10"/>
      <name val="Arial"/>
      <family val="2"/>
    </font>
    <font>
      <sz val="8"/>
      <name val="Calibri"/>
      <family val="2"/>
      <scheme val="minor"/>
    </font>
    <font>
      <b/>
      <sz val="11"/>
      <name val="Arial"/>
      <family val="2"/>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8D8D8"/>
        <bgColor rgb="FFD8D8D8"/>
      </patternFill>
    </fill>
    <fill>
      <patternFill patternType="solid">
        <fgColor theme="0" tint="-0.14999847407452621"/>
        <bgColor rgb="FFD8D8D8"/>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93">
    <xf numFmtId="0" fontId="0" fillId="0" borderId="0" xfId="0"/>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xf>
    <xf numFmtId="14" fontId="1" fillId="0" borderId="1" xfId="0" quotePrefix="1"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wrapText="1"/>
    </xf>
    <xf numFmtId="0" fontId="1"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top" wrapText="1"/>
    </xf>
    <xf numFmtId="0" fontId="0" fillId="0" borderId="1" xfId="0" applyBorder="1"/>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4" fillId="0" borderId="0" xfId="0" applyFont="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49" fontId="1" fillId="0" borderId="1" xfId="0" applyNumberFormat="1" applyFont="1" applyBorder="1" applyAlignment="1">
      <alignment horizontal="center" vertical="center"/>
    </xf>
    <xf numFmtId="49" fontId="10" fillId="2" borderId="0" xfId="0" applyNumberFormat="1" applyFont="1" applyFill="1" applyAlignment="1">
      <alignment horizontal="center" vertical="center" wrapText="1"/>
    </xf>
    <xf numFmtId="49" fontId="3" fillId="5" borderId="1" xfId="0" applyNumberFormat="1" applyFont="1" applyFill="1" applyBorder="1" applyAlignment="1">
      <alignment horizontal="center" vertical="center" wrapText="1"/>
    </xf>
    <xf numFmtId="49" fontId="0" fillId="2" borderId="0" xfId="0" applyNumberFormat="1" applyFill="1" applyAlignment="1">
      <alignment horizontal="center" vertical="center"/>
    </xf>
    <xf numFmtId="49" fontId="2"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0" fontId="10" fillId="2" borderId="0" xfId="0" applyFont="1" applyFill="1" applyAlignment="1">
      <alignment horizontal="left" vertical="center" wrapText="1"/>
    </xf>
    <xf numFmtId="49" fontId="10" fillId="2" borderId="0" xfId="0" applyNumberFormat="1" applyFont="1" applyFill="1" applyAlignment="1">
      <alignment horizontal="left" vertical="center" wrapText="1"/>
    </xf>
    <xf numFmtId="49" fontId="6" fillId="2" borderId="0" xfId="0" applyNumberFormat="1" applyFont="1" applyFill="1" applyAlignment="1">
      <alignment horizontal="left" vertical="center"/>
    </xf>
    <xf numFmtId="0" fontId="3" fillId="5" borderId="1" xfId="0" applyFont="1" applyFill="1" applyBorder="1" applyAlignment="1">
      <alignment horizontal="left" vertical="center" wrapText="1"/>
    </xf>
    <xf numFmtId="49" fontId="3" fillId="5" borderId="1" xfId="0" applyNumberFormat="1" applyFont="1" applyFill="1" applyBorder="1" applyAlignment="1">
      <alignment horizontal="left" vertical="center" wrapText="1"/>
    </xf>
    <xf numFmtId="49" fontId="0" fillId="2" borderId="0" xfId="0" applyNumberFormat="1" applyFill="1" applyAlignment="1">
      <alignment horizontal="left" vertical="center"/>
    </xf>
    <xf numFmtId="0" fontId="2" fillId="2" borderId="0" xfId="0" applyFont="1" applyFill="1" applyAlignment="1">
      <alignment horizontal="left" vertical="center"/>
    </xf>
    <xf numFmtId="0" fontId="6" fillId="2" borderId="0" xfId="0" applyFont="1" applyFill="1" applyAlignment="1">
      <alignment horizontal="left" vertical="center"/>
    </xf>
    <xf numFmtId="0" fontId="0" fillId="2" borderId="0" xfId="0" applyFill="1" applyAlignment="1">
      <alignment horizontal="left" vertical="center" wrapText="1"/>
    </xf>
    <xf numFmtId="0" fontId="2"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1" fillId="2" borderId="0" xfId="0" applyFont="1" applyFill="1" applyAlignment="1">
      <alignment vertical="center"/>
    </xf>
    <xf numFmtId="0" fontId="7" fillId="0" borderId="0" xfId="0" applyFont="1" applyAlignment="1">
      <alignmen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6" fillId="2" borderId="0" xfId="0" applyFont="1" applyFill="1" applyAlignment="1">
      <alignment horizontal="center" vertical="center" wrapText="1"/>
    </xf>
    <xf numFmtId="49" fontId="2" fillId="2" borderId="0" xfId="0" applyNumberFormat="1" applyFont="1" applyFill="1" applyAlignment="1">
      <alignment horizontal="center" vertical="center" wrapText="1"/>
    </xf>
    <xf numFmtId="0" fontId="2" fillId="0" borderId="0" xfId="0" applyFont="1" applyAlignment="1">
      <alignment horizontal="center" vertical="center" wrapText="1"/>
    </xf>
    <xf numFmtId="0" fontId="8" fillId="2" borderId="1" xfId="0" applyFont="1" applyFill="1" applyBorder="1" applyAlignment="1">
      <alignment horizontal="center" vertical="center"/>
    </xf>
    <xf numFmtId="49" fontId="8" fillId="0" borderId="1" xfId="0" applyNumberFormat="1" applyFont="1" applyBorder="1" applyAlignment="1">
      <alignment horizontal="center" vertical="center" wrapText="1"/>
    </xf>
    <xf numFmtId="49" fontId="8" fillId="2" borderId="1" xfId="0" applyNumberFormat="1" applyFont="1" applyFill="1" applyBorder="1" applyAlignment="1">
      <alignment horizontal="left" vertical="center" wrapText="1"/>
    </xf>
    <xf numFmtId="0" fontId="1" fillId="0" borderId="1" xfId="0" applyFont="1" applyBorder="1" applyAlignment="1">
      <alignment horizontal="justify" vertical="center" wrapText="1"/>
    </xf>
    <xf numFmtId="49" fontId="8"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11" fillId="0" borderId="1" xfId="0" applyFont="1" applyBorder="1" applyAlignment="1">
      <alignment horizontal="center" vertical="center"/>
    </xf>
    <xf numFmtId="49" fontId="1"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1"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1" fillId="0" borderId="1" xfId="0" applyFont="1" applyBorder="1" applyAlignment="1">
      <alignment horizontal="left" vertical="center"/>
    </xf>
    <xf numFmtId="0" fontId="8" fillId="0" borderId="1" xfId="0" applyFont="1" applyBorder="1" applyAlignment="1">
      <alignment horizontal="left" vertical="center" wrapText="1"/>
    </xf>
    <xf numFmtId="49" fontId="8" fillId="0" borderId="1" xfId="0" applyNumberFormat="1" applyFont="1" applyBorder="1" applyAlignment="1">
      <alignment horizontal="left" vertical="center"/>
    </xf>
    <xf numFmtId="49" fontId="8" fillId="2" borderId="1" xfId="0" applyNumberFormat="1" applyFont="1" applyFill="1" applyBorder="1" applyAlignment="1">
      <alignment horizontal="center" vertical="center"/>
    </xf>
    <xf numFmtId="49" fontId="1" fillId="0" borderId="1" xfId="0" applyNumberFormat="1" applyFont="1" applyBorder="1" applyAlignment="1">
      <alignment horizontal="left" vertical="center" wrapText="1"/>
    </xf>
    <xf numFmtId="0" fontId="8" fillId="0" borderId="1" xfId="0" applyFont="1" applyBorder="1" applyAlignment="1">
      <alignment horizontal="left" vertical="center"/>
    </xf>
    <xf numFmtId="0" fontId="1" fillId="0" borderId="0" xfId="0" applyFont="1" applyAlignment="1">
      <alignment vertical="center"/>
    </xf>
    <xf numFmtId="0" fontId="8" fillId="0" borderId="1" xfId="0" applyFont="1" applyBorder="1" applyAlignment="1">
      <alignment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49" fontId="0" fillId="2" borderId="5" xfId="0" applyNumberFormat="1" applyFill="1" applyBorder="1" applyAlignment="1">
      <alignment horizontal="center" vertical="center"/>
    </xf>
    <xf numFmtId="0" fontId="0" fillId="2" borderId="5" xfId="0" applyFill="1" applyBorder="1" applyAlignment="1">
      <alignment horizontal="left" vertical="center"/>
    </xf>
    <xf numFmtId="49" fontId="0" fillId="2" borderId="5" xfId="0" applyNumberFormat="1" applyFill="1" applyBorder="1" applyAlignment="1">
      <alignment horizontal="left" vertical="center"/>
    </xf>
    <xf numFmtId="0" fontId="0" fillId="2" borderId="6" xfId="0" applyFill="1" applyBorder="1" applyAlignment="1">
      <alignment horizontal="center" vertical="center"/>
    </xf>
    <xf numFmtId="0" fontId="4"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9" fontId="10"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49" fontId="10" fillId="0" borderId="5" xfId="0" applyNumberFormat="1" applyFont="1" applyBorder="1" applyAlignment="1">
      <alignment horizontal="left" vertical="center" wrapText="1"/>
    </xf>
    <xf numFmtId="0" fontId="10" fillId="0" borderId="6"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10" fillId="2" borderId="5" xfId="0"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0" fontId="10" fillId="2" borderId="6" xfId="0" applyFont="1" applyFill="1" applyBorder="1" applyAlignment="1">
      <alignment horizontal="center" vertical="center" wrapText="1"/>
    </xf>
    <xf numFmtId="0" fontId="0" fillId="3" borderId="1" xfId="0"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cellXfs>
  <cellStyles count="2">
    <cellStyle name="Normal" xfId="0" builtinId="0"/>
    <cellStyle name="Normal 3" xfId="1" xr:uid="{7DADB46A-793B-41E6-A635-D934A934A8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838200</xdr:colOff>
      <xdr:row>6</xdr:row>
      <xdr:rowOff>0</xdr:rowOff>
    </xdr:from>
    <xdr:ext cx="0" cy="0"/>
    <xdr:pic>
      <xdr:nvPicPr>
        <xdr:cNvPr id="6" name="image1.png">
          <a:extLst>
            <a:ext uri="{FF2B5EF4-FFF2-40B4-BE49-F238E27FC236}">
              <a16:creationId xmlns:a16="http://schemas.microsoft.com/office/drawing/2014/main" id="{FCC22D6F-B16B-4A5D-A811-BE1398EA3F2F}"/>
            </a:ext>
          </a:extLst>
        </xdr:cNvPr>
        <xdr:cNvPicPr preferRelativeResize="0"/>
      </xdr:nvPicPr>
      <xdr:blipFill>
        <a:blip xmlns:r="http://schemas.openxmlformats.org/officeDocument/2006/relationships" r:embed="rId1" cstate="print"/>
        <a:stretch>
          <a:fillRect/>
        </a:stretch>
      </xdr:blipFill>
      <xdr:spPr>
        <a:xfrm>
          <a:off x="4785360" y="2385060"/>
          <a:ext cx="0" cy="0"/>
        </a:xfrm>
        <a:prstGeom prst="rect">
          <a:avLst/>
        </a:prstGeom>
        <a:noFill/>
      </xdr:spPr>
    </xdr:pic>
    <xdr:clientData fLocksWithSheet="0"/>
  </xdr:oneCellAnchor>
  <xdr:twoCellAnchor editAs="oneCell">
    <xdr:from>
      <xdr:col>0</xdr:col>
      <xdr:colOff>126999</xdr:colOff>
      <xdr:row>1</xdr:row>
      <xdr:rowOff>52915</xdr:rowOff>
    </xdr:from>
    <xdr:to>
      <xdr:col>3</xdr:col>
      <xdr:colOff>199279</xdr:colOff>
      <xdr:row>2</xdr:row>
      <xdr:rowOff>603249</xdr:rowOff>
    </xdr:to>
    <xdr:pic>
      <xdr:nvPicPr>
        <xdr:cNvPr id="4" name="image1.jpeg">
          <a:extLst>
            <a:ext uri="{FF2B5EF4-FFF2-40B4-BE49-F238E27FC236}">
              <a16:creationId xmlns:a16="http://schemas.microsoft.com/office/drawing/2014/main" id="{902CEA9B-EF62-4C26-BB85-C1AA5EE203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999" y="243415"/>
          <a:ext cx="3048843" cy="101600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5AF0-F74F-4A83-AA41-1F62C01C9E64}">
  <dimension ref="A1:F124"/>
  <sheetViews>
    <sheetView topLeftCell="A79" workbookViewId="0">
      <selection activeCell="C123" sqref="A121:C123"/>
    </sheetView>
  </sheetViews>
  <sheetFormatPr defaultColWidth="11.42578125" defaultRowHeight="15"/>
  <cols>
    <col min="1" max="1" width="40.28515625" customWidth="1"/>
    <col min="2" max="2" width="15.5703125" customWidth="1"/>
    <col min="3" max="3" width="43.5703125" customWidth="1"/>
    <col min="4" max="4" width="18.5703125" customWidth="1"/>
    <col min="5" max="5" width="2" bestFit="1" customWidth="1"/>
    <col min="6" max="6" width="17.85546875" customWidth="1"/>
  </cols>
  <sheetData>
    <row r="1" spans="1:6">
      <c r="A1" s="1" t="s">
        <v>0</v>
      </c>
      <c r="B1" s="2" t="s">
        <v>1</v>
      </c>
      <c r="C1" s="2" t="s">
        <v>2</v>
      </c>
      <c r="D1" s="2" t="s">
        <v>1</v>
      </c>
    </row>
    <row r="2" spans="1:6">
      <c r="A2" s="13" t="s">
        <v>3</v>
      </c>
      <c r="B2" s="13">
        <f t="shared" ref="B2:B34" si="0">VLOOKUP(A2,$A$76:$B$124,2,0)</f>
        <v>1</v>
      </c>
      <c r="C2" s="9" t="s">
        <v>4</v>
      </c>
      <c r="D2" s="15" t="str">
        <f>+CONCATENATE(B2,F2,E2)</f>
        <v>1.1</v>
      </c>
      <c r="E2">
        <v>1</v>
      </c>
      <c r="F2" t="s">
        <v>5</v>
      </c>
    </row>
    <row r="3" spans="1:6">
      <c r="A3" s="9" t="s">
        <v>6</v>
      </c>
      <c r="B3" s="13">
        <f t="shared" si="0"/>
        <v>2</v>
      </c>
      <c r="C3" s="9" t="s">
        <v>7</v>
      </c>
      <c r="D3" s="15" t="str">
        <f t="shared" ref="D3:D9" si="1">+CONCATENATE(B3,F3,E3)</f>
        <v>2.2</v>
      </c>
      <c r="E3">
        <v>2</v>
      </c>
      <c r="F3" t="s">
        <v>5</v>
      </c>
    </row>
    <row r="4" spans="1:6">
      <c r="A4" s="9" t="s">
        <v>6</v>
      </c>
      <c r="B4" s="13">
        <f t="shared" si="0"/>
        <v>2</v>
      </c>
      <c r="C4" s="9" t="s">
        <v>8</v>
      </c>
      <c r="D4" s="15" t="str">
        <f t="shared" si="1"/>
        <v>2.3</v>
      </c>
      <c r="E4">
        <v>3</v>
      </c>
      <c r="F4" t="s">
        <v>5</v>
      </c>
    </row>
    <row r="5" spans="1:6">
      <c r="A5" s="13" t="s">
        <v>6</v>
      </c>
      <c r="B5" s="13">
        <f t="shared" si="0"/>
        <v>2</v>
      </c>
      <c r="C5" s="13" t="s">
        <v>9</v>
      </c>
      <c r="D5" s="15" t="str">
        <f t="shared" si="1"/>
        <v>2.4</v>
      </c>
      <c r="E5">
        <v>4</v>
      </c>
      <c r="F5" t="s">
        <v>5</v>
      </c>
    </row>
    <row r="6" spans="1:6">
      <c r="A6" s="10" t="s">
        <v>6</v>
      </c>
      <c r="B6" s="13">
        <f t="shared" si="0"/>
        <v>2</v>
      </c>
      <c r="C6" s="10" t="s">
        <v>10</v>
      </c>
      <c r="D6" s="15" t="str">
        <f t="shared" si="1"/>
        <v>2.5</v>
      </c>
      <c r="E6">
        <v>5</v>
      </c>
      <c r="F6" t="s">
        <v>5</v>
      </c>
    </row>
    <row r="7" spans="1:6">
      <c r="A7" s="10" t="s">
        <v>6</v>
      </c>
      <c r="B7" s="13">
        <f t="shared" si="0"/>
        <v>2</v>
      </c>
      <c r="C7" s="10" t="s">
        <v>11</v>
      </c>
      <c r="D7" s="15" t="str">
        <f t="shared" si="1"/>
        <v>2.6</v>
      </c>
      <c r="E7">
        <v>6</v>
      </c>
      <c r="F7" t="s">
        <v>5</v>
      </c>
    </row>
    <row r="8" spans="1:6">
      <c r="A8" s="9" t="s">
        <v>12</v>
      </c>
      <c r="B8" s="13">
        <f t="shared" si="0"/>
        <v>3</v>
      </c>
      <c r="C8" s="10" t="s">
        <v>13</v>
      </c>
      <c r="D8" s="15" t="str">
        <f t="shared" si="1"/>
        <v>3.1</v>
      </c>
      <c r="E8">
        <v>1</v>
      </c>
      <c r="F8" t="s">
        <v>5</v>
      </c>
    </row>
    <row r="9" spans="1:6">
      <c r="A9" s="9" t="s">
        <v>12</v>
      </c>
      <c r="B9" s="13">
        <f t="shared" si="0"/>
        <v>3</v>
      </c>
      <c r="C9" s="10" t="s">
        <v>14</v>
      </c>
      <c r="D9" s="15" t="str">
        <f t="shared" si="1"/>
        <v>3.2</v>
      </c>
      <c r="E9">
        <v>2</v>
      </c>
      <c r="F9" t="s">
        <v>5</v>
      </c>
    </row>
    <row r="10" spans="1:6">
      <c r="A10" s="9" t="s">
        <v>15</v>
      </c>
      <c r="B10" s="13">
        <f t="shared" si="0"/>
        <v>4</v>
      </c>
      <c r="C10" s="9"/>
      <c r="D10" s="15"/>
      <c r="F10" t="s">
        <v>5</v>
      </c>
    </row>
    <row r="11" spans="1:6">
      <c r="A11" s="10" t="s">
        <v>16</v>
      </c>
      <c r="B11" s="13">
        <f t="shared" si="0"/>
        <v>5</v>
      </c>
      <c r="C11" s="10"/>
      <c r="D11" s="15"/>
      <c r="F11" t="s">
        <v>5</v>
      </c>
    </row>
    <row r="12" spans="1:6">
      <c r="A12" s="10" t="s">
        <v>17</v>
      </c>
      <c r="B12" s="13">
        <f t="shared" si="0"/>
        <v>6</v>
      </c>
      <c r="C12" s="10"/>
      <c r="D12" s="15"/>
      <c r="F12" t="s">
        <v>5</v>
      </c>
    </row>
    <row r="13" spans="1:6">
      <c r="A13" s="10" t="s">
        <v>18</v>
      </c>
      <c r="B13" s="13">
        <f t="shared" si="0"/>
        <v>7</v>
      </c>
      <c r="C13" s="10"/>
      <c r="D13" s="15"/>
      <c r="F13" t="s">
        <v>5</v>
      </c>
    </row>
    <row r="14" spans="1:6">
      <c r="A14" s="11" t="s">
        <v>19</v>
      </c>
      <c r="B14" s="13">
        <f t="shared" si="0"/>
        <v>8</v>
      </c>
      <c r="C14" s="11" t="s">
        <v>20</v>
      </c>
      <c r="D14" s="15" t="str">
        <f t="shared" ref="D14:D15" si="2">+CONCATENATE(B14,F14,E14)</f>
        <v>8.1</v>
      </c>
      <c r="E14">
        <v>1</v>
      </c>
      <c r="F14" t="s">
        <v>5</v>
      </c>
    </row>
    <row r="15" spans="1:6">
      <c r="A15" s="9" t="s">
        <v>19</v>
      </c>
      <c r="B15" s="13">
        <f t="shared" si="0"/>
        <v>8</v>
      </c>
      <c r="C15" s="9" t="s">
        <v>21</v>
      </c>
      <c r="D15" s="15" t="str">
        <f t="shared" si="2"/>
        <v>8.2</v>
      </c>
      <c r="E15">
        <v>2</v>
      </c>
      <c r="F15" t="s">
        <v>5</v>
      </c>
    </row>
    <row r="16" spans="1:6" ht="25.5">
      <c r="A16" s="10" t="s">
        <v>22</v>
      </c>
      <c r="B16" s="13">
        <f t="shared" si="0"/>
        <v>9</v>
      </c>
      <c r="C16" s="11"/>
      <c r="D16" s="15"/>
      <c r="F16" t="s">
        <v>5</v>
      </c>
    </row>
    <row r="17" spans="1:6">
      <c r="A17" s="11" t="s">
        <v>23</v>
      </c>
      <c r="B17" s="13">
        <f t="shared" si="0"/>
        <v>10</v>
      </c>
      <c r="C17" s="11"/>
      <c r="D17" s="15"/>
      <c r="F17" t="s">
        <v>5</v>
      </c>
    </row>
    <row r="18" spans="1:6">
      <c r="A18" s="10" t="s">
        <v>24</v>
      </c>
      <c r="B18" s="13">
        <f t="shared" si="0"/>
        <v>11</v>
      </c>
      <c r="C18" s="10" t="s">
        <v>25</v>
      </c>
      <c r="D18" s="15" t="str">
        <f t="shared" ref="D18:D23" si="3">+CONCATENATE(B18,F18,E18)</f>
        <v>11.1</v>
      </c>
      <c r="E18">
        <v>1</v>
      </c>
      <c r="F18" t="s">
        <v>5</v>
      </c>
    </row>
    <row r="19" spans="1:6">
      <c r="A19" s="10" t="s">
        <v>24</v>
      </c>
      <c r="B19" s="13">
        <f t="shared" si="0"/>
        <v>11</v>
      </c>
      <c r="C19" s="11" t="s">
        <v>26</v>
      </c>
      <c r="D19" s="15" t="str">
        <f t="shared" si="3"/>
        <v>11.2</v>
      </c>
      <c r="E19">
        <v>2</v>
      </c>
      <c r="F19" t="s">
        <v>5</v>
      </c>
    </row>
    <row r="20" spans="1:6">
      <c r="A20" s="9" t="s">
        <v>27</v>
      </c>
      <c r="B20" s="13">
        <f t="shared" si="0"/>
        <v>12</v>
      </c>
      <c r="C20" s="9" t="s">
        <v>28</v>
      </c>
      <c r="D20" s="15" t="str">
        <f t="shared" si="3"/>
        <v>12.1</v>
      </c>
      <c r="E20">
        <v>1</v>
      </c>
      <c r="F20" t="s">
        <v>5</v>
      </c>
    </row>
    <row r="21" spans="1:6" ht="25.5">
      <c r="A21" s="9" t="s">
        <v>27</v>
      </c>
      <c r="B21" s="13">
        <f t="shared" si="0"/>
        <v>12</v>
      </c>
      <c r="C21" s="9" t="s">
        <v>29</v>
      </c>
      <c r="D21" s="15" t="str">
        <f t="shared" si="3"/>
        <v>12.2</v>
      </c>
      <c r="E21">
        <v>2</v>
      </c>
      <c r="F21" t="s">
        <v>5</v>
      </c>
    </row>
    <row r="22" spans="1:6">
      <c r="A22" s="11" t="s">
        <v>30</v>
      </c>
      <c r="B22" s="13">
        <f t="shared" si="0"/>
        <v>13</v>
      </c>
      <c r="C22" s="9" t="s">
        <v>31</v>
      </c>
      <c r="D22" s="15" t="str">
        <f t="shared" si="3"/>
        <v>13.1</v>
      </c>
      <c r="E22">
        <v>1</v>
      </c>
      <c r="F22" t="s">
        <v>5</v>
      </c>
    </row>
    <row r="23" spans="1:6">
      <c r="A23" s="9" t="s">
        <v>30</v>
      </c>
      <c r="B23" s="13">
        <f t="shared" si="0"/>
        <v>13</v>
      </c>
      <c r="C23" s="9" t="s">
        <v>32</v>
      </c>
      <c r="D23" s="15" t="str">
        <f t="shared" si="3"/>
        <v>13.2</v>
      </c>
      <c r="E23">
        <v>2</v>
      </c>
      <c r="F23" t="s">
        <v>5</v>
      </c>
    </row>
    <row r="24" spans="1:6">
      <c r="A24" s="10" t="s">
        <v>33</v>
      </c>
      <c r="B24" s="13">
        <f t="shared" si="0"/>
        <v>14</v>
      </c>
      <c r="C24" s="10"/>
      <c r="D24" s="15"/>
      <c r="F24" t="s">
        <v>5</v>
      </c>
    </row>
    <row r="25" spans="1:6">
      <c r="A25" s="10" t="s">
        <v>34</v>
      </c>
      <c r="B25" s="13">
        <f t="shared" si="0"/>
        <v>15</v>
      </c>
      <c r="C25" s="9"/>
      <c r="D25" s="15"/>
      <c r="F25" t="s">
        <v>5</v>
      </c>
    </row>
    <row r="26" spans="1:6">
      <c r="A26" s="9" t="s">
        <v>35</v>
      </c>
      <c r="B26" s="13">
        <f t="shared" si="0"/>
        <v>16</v>
      </c>
      <c r="C26" s="9"/>
      <c r="D26" s="9"/>
      <c r="F26" t="s">
        <v>5</v>
      </c>
    </row>
    <row r="27" spans="1:6">
      <c r="A27" s="13" t="s">
        <v>36</v>
      </c>
      <c r="B27" s="13">
        <f t="shared" si="0"/>
        <v>17</v>
      </c>
      <c r="C27" s="13"/>
      <c r="D27" s="15"/>
      <c r="F27" t="s">
        <v>5</v>
      </c>
    </row>
    <row r="28" spans="1:6">
      <c r="A28" s="9" t="s">
        <v>37</v>
      </c>
      <c r="B28" s="13">
        <f t="shared" si="0"/>
        <v>18</v>
      </c>
      <c r="C28" s="9"/>
      <c r="D28" s="15"/>
      <c r="F28" t="s">
        <v>5</v>
      </c>
    </row>
    <row r="29" spans="1:6">
      <c r="A29" s="11" t="s">
        <v>38</v>
      </c>
      <c r="B29" s="13">
        <f t="shared" si="0"/>
        <v>19</v>
      </c>
      <c r="C29" s="11" t="s">
        <v>39</v>
      </c>
      <c r="D29" s="15" t="str">
        <f>+CONCATENATE(B29,F29,E29)</f>
        <v>19.1</v>
      </c>
      <c r="E29">
        <v>1</v>
      </c>
      <c r="F29" t="s">
        <v>5</v>
      </c>
    </row>
    <row r="30" spans="1:6">
      <c r="A30" s="9" t="s">
        <v>40</v>
      </c>
      <c r="B30" s="13">
        <f t="shared" si="0"/>
        <v>20</v>
      </c>
      <c r="C30" s="9"/>
      <c r="D30" s="15"/>
      <c r="F30" t="s">
        <v>5</v>
      </c>
    </row>
    <row r="31" spans="1:6">
      <c r="A31" s="9" t="s">
        <v>41</v>
      </c>
      <c r="B31" s="13">
        <f t="shared" si="0"/>
        <v>21</v>
      </c>
      <c r="C31" s="9"/>
      <c r="D31" s="15"/>
      <c r="F31" t="s">
        <v>5</v>
      </c>
    </row>
    <row r="32" spans="1:6">
      <c r="A32" s="10" t="s">
        <v>42</v>
      </c>
      <c r="B32" s="13">
        <f t="shared" si="0"/>
        <v>22</v>
      </c>
      <c r="C32" s="11"/>
      <c r="D32" s="15"/>
      <c r="F32" t="s">
        <v>5</v>
      </c>
    </row>
    <row r="33" spans="1:6">
      <c r="A33" s="11" t="s">
        <v>43</v>
      </c>
      <c r="B33" s="13">
        <f t="shared" si="0"/>
        <v>23</v>
      </c>
      <c r="C33" s="11" t="s">
        <v>44</v>
      </c>
      <c r="D33" s="15" t="str">
        <f>+CONCATENATE(B33,F33,E33)</f>
        <v>23.1</v>
      </c>
      <c r="E33">
        <v>1</v>
      </c>
      <c r="F33" t="s">
        <v>5</v>
      </c>
    </row>
    <row r="34" spans="1:6">
      <c r="A34" s="12" t="s">
        <v>45</v>
      </c>
      <c r="B34" s="13">
        <f t="shared" si="0"/>
        <v>24</v>
      </c>
      <c r="C34" s="10"/>
      <c r="D34" s="15"/>
      <c r="F34" t="s">
        <v>5</v>
      </c>
    </row>
    <row r="35" spans="1:6">
      <c r="A35" s="9" t="s">
        <v>46</v>
      </c>
      <c r="B35" s="13">
        <f t="shared" ref="B35:B67" si="4">VLOOKUP(A35,$A$76:$B$124,2,0)</f>
        <v>25</v>
      </c>
      <c r="C35" s="9"/>
      <c r="D35" s="15"/>
      <c r="F35" t="s">
        <v>5</v>
      </c>
    </row>
    <row r="36" spans="1:6">
      <c r="A36" s="10" t="s">
        <v>47</v>
      </c>
      <c r="B36" s="13">
        <f t="shared" si="4"/>
        <v>26</v>
      </c>
      <c r="C36" s="10"/>
      <c r="D36" s="15"/>
      <c r="F36" t="s">
        <v>5</v>
      </c>
    </row>
    <row r="37" spans="1:6">
      <c r="A37" s="11" t="s">
        <v>48</v>
      </c>
      <c r="B37" s="13">
        <f t="shared" si="4"/>
        <v>27</v>
      </c>
      <c r="C37" s="11" t="s">
        <v>49</v>
      </c>
      <c r="D37" s="15" t="str">
        <f t="shared" ref="D37:D47" si="5">+CONCATENATE(B37,F37,E37)</f>
        <v>27.1</v>
      </c>
      <c r="E37">
        <v>1</v>
      </c>
      <c r="F37" t="s">
        <v>5</v>
      </c>
    </row>
    <row r="38" spans="1:6">
      <c r="A38" s="11" t="s">
        <v>48</v>
      </c>
      <c r="B38" s="13">
        <f t="shared" si="4"/>
        <v>27</v>
      </c>
      <c r="C38" s="11" t="s">
        <v>50</v>
      </c>
      <c r="D38" s="15" t="str">
        <f t="shared" si="5"/>
        <v>27.2</v>
      </c>
      <c r="E38">
        <v>2</v>
      </c>
      <c r="F38" t="s">
        <v>5</v>
      </c>
    </row>
    <row r="39" spans="1:6">
      <c r="A39" s="10" t="s">
        <v>48</v>
      </c>
      <c r="B39" s="13">
        <f t="shared" si="4"/>
        <v>27</v>
      </c>
      <c r="C39" s="9" t="s">
        <v>51</v>
      </c>
      <c r="D39" s="15" t="str">
        <f t="shared" si="5"/>
        <v>27.3</v>
      </c>
      <c r="E39">
        <v>3</v>
      </c>
      <c r="F39" t="s">
        <v>5</v>
      </c>
    </row>
    <row r="40" spans="1:6">
      <c r="A40" s="9" t="s">
        <v>48</v>
      </c>
      <c r="B40" s="13">
        <f t="shared" si="4"/>
        <v>27</v>
      </c>
      <c r="C40" s="9" t="s">
        <v>52</v>
      </c>
      <c r="D40" s="15" t="str">
        <f t="shared" si="5"/>
        <v>27.4</v>
      </c>
      <c r="E40">
        <v>4</v>
      </c>
      <c r="F40" t="s">
        <v>5</v>
      </c>
    </row>
    <row r="41" spans="1:6">
      <c r="A41" s="11" t="s">
        <v>48</v>
      </c>
      <c r="B41" s="13">
        <f t="shared" si="4"/>
        <v>27</v>
      </c>
      <c r="C41" s="9" t="s">
        <v>53</v>
      </c>
      <c r="D41" s="15" t="str">
        <f t="shared" si="5"/>
        <v>27.5</v>
      </c>
      <c r="E41">
        <v>5</v>
      </c>
      <c r="F41" t="s">
        <v>5</v>
      </c>
    </row>
    <row r="42" spans="1:6">
      <c r="A42" s="9" t="s">
        <v>48</v>
      </c>
      <c r="B42" s="13">
        <f t="shared" si="4"/>
        <v>27</v>
      </c>
      <c r="C42" s="9" t="s">
        <v>54</v>
      </c>
      <c r="D42" s="15" t="str">
        <f t="shared" si="5"/>
        <v>27.6</v>
      </c>
      <c r="E42">
        <v>6</v>
      </c>
      <c r="F42" t="s">
        <v>5</v>
      </c>
    </row>
    <row r="43" spans="1:6">
      <c r="A43" s="9" t="s">
        <v>48</v>
      </c>
      <c r="B43" s="13">
        <f t="shared" si="4"/>
        <v>27</v>
      </c>
      <c r="C43" s="10" t="s">
        <v>55</v>
      </c>
      <c r="D43" s="15" t="str">
        <f t="shared" si="5"/>
        <v>27.7</v>
      </c>
      <c r="E43">
        <v>7</v>
      </c>
      <c r="F43" t="s">
        <v>5</v>
      </c>
    </row>
    <row r="44" spans="1:6">
      <c r="A44" s="11" t="s">
        <v>56</v>
      </c>
      <c r="B44" s="13">
        <f t="shared" si="4"/>
        <v>28</v>
      </c>
      <c r="C44" s="9" t="s">
        <v>57</v>
      </c>
      <c r="D44" s="15" t="str">
        <f t="shared" si="5"/>
        <v>28.1</v>
      </c>
      <c r="E44">
        <v>1</v>
      </c>
      <c r="F44" t="s">
        <v>5</v>
      </c>
    </row>
    <row r="45" spans="1:6">
      <c r="A45" s="9" t="s">
        <v>56</v>
      </c>
      <c r="B45" s="13">
        <f t="shared" si="4"/>
        <v>28</v>
      </c>
      <c r="C45" s="9" t="s">
        <v>58</v>
      </c>
      <c r="D45" s="15" t="str">
        <f t="shared" si="5"/>
        <v>28.2</v>
      </c>
      <c r="E45">
        <v>2</v>
      </c>
      <c r="F45" t="s">
        <v>5</v>
      </c>
    </row>
    <row r="46" spans="1:6">
      <c r="A46" s="11" t="s">
        <v>59</v>
      </c>
      <c r="B46" s="13">
        <f t="shared" si="4"/>
        <v>29</v>
      </c>
      <c r="C46" s="11"/>
      <c r="D46" s="15"/>
      <c r="F46" t="s">
        <v>5</v>
      </c>
    </row>
    <row r="47" spans="1:6">
      <c r="A47" s="11" t="s">
        <v>60</v>
      </c>
      <c r="B47" s="13">
        <f t="shared" si="4"/>
        <v>30</v>
      </c>
      <c r="C47" s="11" t="s">
        <v>61</v>
      </c>
      <c r="D47" s="15" t="str">
        <f t="shared" si="5"/>
        <v>30.1</v>
      </c>
      <c r="E47">
        <v>1</v>
      </c>
      <c r="F47" t="s">
        <v>5</v>
      </c>
    </row>
    <row r="48" spans="1:6" ht="25.5">
      <c r="A48" s="10" t="s">
        <v>62</v>
      </c>
      <c r="B48" s="13">
        <f t="shared" si="4"/>
        <v>31</v>
      </c>
      <c r="C48" s="10"/>
      <c r="D48" s="15"/>
      <c r="F48" t="s">
        <v>5</v>
      </c>
    </row>
    <row r="49" spans="1:6">
      <c r="A49" s="9" t="s">
        <v>63</v>
      </c>
      <c r="B49" s="13">
        <f t="shared" si="4"/>
        <v>32</v>
      </c>
      <c r="C49" s="9"/>
      <c r="D49" s="15"/>
      <c r="F49" t="s">
        <v>5</v>
      </c>
    </row>
    <row r="50" spans="1:6">
      <c r="A50" s="9" t="s">
        <v>64</v>
      </c>
      <c r="B50" s="13">
        <f t="shared" si="4"/>
        <v>33</v>
      </c>
      <c r="C50" s="9" t="s">
        <v>65</v>
      </c>
      <c r="D50" s="15" t="str">
        <f t="shared" ref="D50:D51" si="6">+CONCATENATE(B50,F50,E50)</f>
        <v>33.1</v>
      </c>
      <c r="E50">
        <v>1</v>
      </c>
      <c r="F50" t="s">
        <v>5</v>
      </c>
    </row>
    <row r="51" spans="1:6">
      <c r="A51" s="11" t="s">
        <v>64</v>
      </c>
      <c r="B51" s="13">
        <f t="shared" si="4"/>
        <v>33</v>
      </c>
      <c r="C51" s="9" t="s">
        <v>66</v>
      </c>
      <c r="D51" s="15" t="str">
        <f t="shared" si="6"/>
        <v>33.2</v>
      </c>
      <c r="E51">
        <v>2</v>
      </c>
      <c r="F51" t="s">
        <v>5</v>
      </c>
    </row>
    <row r="52" spans="1:6">
      <c r="A52" s="10" t="s">
        <v>67</v>
      </c>
      <c r="B52" s="13">
        <f t="shared" si="4"/>
        <v>34</v>
      </c>
      <c r="C52" s="10"/>
      <c r="D52" s="15"/>
      <c r="F52" t="s">
        <v>5</v>
      </c>
    </row>
    <row r="53" spans="1:6">
      <c r="A53" s="9" t="s">
        <v>68</v>
      </c>
      <c r="B53" s="13">
        <f t="shared" si="4"/>
        <v>35</v>
      </c>
      <c r="C53" s="9"/>
      <c r="D53" s="15"/>
      <c r="F53" t="s">
        <v>5</v>
      </c>
    </row>
    <row r="54" spans="1:6">
      <c r="A54" s="9" t="s">
        <v>69</v>
      </c>
      <c r="B54" s="13">
        <f t="shared" si="4"/>
        <v>36</v>
      </c>
      <c r="C54" s="9"/>
      <c r="D54" s="15"/>
      <c r="F54" t="s">
        <v>5</v>
      </c>
    </row>
    <row r="55" spans="1:6">
      <c r="A55" s="10" t="s">
        <v>70</v>
      </c>
      <c r="B55" s="13">
        <f t="shared" si="4"/>
        <v>37</v>
      </c>
      <c r="C55" s="10" t="s">
        <v>71</v>
      </c>
      <c r="D55" s="15" t="str">
        <f t="shared" ref="D55" si="7">+CONCATENATE(B55,F55,E55)</f>
        <v>37.1</v>
      </c>
      <c r="E55">
        <v>1</v>
      </c>
      <c r="F55" t="s">
        <v>5</v>
      </c>
    </row>
    <row r="56" spans="1:6">
      <c r="A56" s="13" t="s">
        <v>72</v>
      </c>
      <c r="B56" s="13">
        <f t="shared" si="4"/>
        <v>38</v>
      </c>
      <c r="C56" s="13"/>
      <c r="D56" s="15"/>
      <c r="F56" t="s">
        <v>5</v>
      </c>
    </row>
    <row r="57" spans="1:6">
      <c r="A57" s="10" t="s">
        <v>73</v>
      </c>
      <c r="B57" s="13">
        <f t="shared" si="4"/>
        <v>39</v>
      </c>
      <c r="C57" s="10" t="s">
        <v>74</v>
      </c>
      <c r="D57" s="15" t="str">
        <f t="shared" ref="D57:D63" si="8">+CONCATENATE(B57,F57,E57)</f>
        <v>39.1</v>
      </c>
      <c r="E57">
        <v>1</v>
      </c>
      <c r="F57" t="s">
        <v>5</v>
      </c>
    </row>
    <row r="58" spans="1:6">
      <c r="A58" s="14" t="s">
        <v>73</v>
      </c>
      <c r="B58" s="13">
        <f t="shared" si="4"/>
        <v>39</v>
      </c>
      <c r="C58" s="14" t="s">
        <v>75</v>
      </c>
      <c r="D58" s="15" t="str">
        <f t="shared" si="8"/>
        <v>39.2</v>
      </c>
      <c r="E58">
        <v>2</v>
      </c>
      <c r="F58" t="s">
        <v>5</v>
      </c>
    </row>
    <row r="59" spans="1:6">
      <c r="A59" s="13" t="s">
        <v>73</v>
      </c>
      <c r="B59" s="13">
        <f t="shared" si="4"/>
        <v>39</v>
      </c>
      <c r="C59" s="13" t="s">
        <v>76</v>
      </c>
      <c r="D59" s="15" t="str">
        <f t="shared" si="8"/>
        <v>39.3</v>
      </c>
      <c r="E59">
        <v>3</v>
      </c>
      <c r="F59" t="s">
        <v>5</v>
      </c>
    </row>
    <row r="60" spans="1:6">
      <c r="A60" s="10" t="s">
        <v>73</v>
      </c>
      <c r="B60" s="13">
        <f t="shared" si="4"/>
        <v>39</v>
      </c>
      <c r="C60" s="10" t="s">
        <v>77</v>
      </c>
      <c r="D60" s="15" t="str">
        <f t="shared" si="8"/>
        <v>39.4</v>
      </c>
      <c r="E60">
        <v>4</v>
      </c>
      <c r="F60" t="s">
        <v>5</v>
      </c>
    </row>
    <row r="61" spans="1:6">
      <c r="A61" s="11" t="s">
        <v>78</v>
      </c>
      <c r="B61" s="13">
        <f t="shared" si="4"/>
        <v>40</v>
      </c>
      <c r="C61" s="11" t="s">
        <v>79</v>
      </c>
      <c r="D61" s="15" t="str">
        <f t="shared" si="8"/>
        <v>40.1</v>
      </c>
      <c r="E61">
        <v>1</v>
      </c>
      <c r="F61" t="s">
        <v>5</v>
      </c>
    </row>
    <row r="62" spans="1:6">
      <c r="A62" s="9" t="s">
        <v>78</v>
      </c>
      <c r="B62" s="13">
        <f t="shared" si="4"/>
        <v>40</v>
      </c>
      <c r="C62" s="9" t="s">
        <v>80</v>
      </c>
      <c r="D62" s="15" t="str">
        <f t="shared" si="8"/>
        <v>40.2</v>
      </c>
      <c r="E62">
        <v>2</v>
      </c>
      <c r="F62" t="s">
        <v>5</v>
      </c>
    </row>
    <row r="63" spans="1:6">
      <c r="A63" s="9" t="s">
        <v>78</v>
      </c>
      <c r="B63" s="13">
        <f t="shared" si="4"/>
        <v>40</v>
      </c>
      <c r="C63" s="9" t="s">
        <v>81</v>
      </c>
      <c r="D63" s="15" t="str">
        <f t="shared" si="8"/>
        <v>40.3</v>
      </c>
      <c r="E63">
        <v>3</v>
      </c>
      <c r="F63" t="s">
        <v>5</v>
      </c>
    </row>
    <row r="64" spans="1:6">
      <c r="A64" s="10" t="s">
        <v>82</v>
      </c>
      <c r="B64" s="13">
        <f t="shared" si="4"/>
        <v>41</v>
      </c>
      <c r="C64" s="10"/>
      <c r="D64" s="15"/>
    </row>
    <row r="65" spans="1:4">
      <c r="A65" s="10" t="s">
        <v>83</v>
      </c>
      <c r="B65" s="13">
        <f t="shared" si="4"/>
        <v>42</v>
      </c>
      <c r="C65" s="10"/>
      <c r="D65" s="15"/>
    </row>
    <row r="66" spans="1:4">
      <c r="A66" s="13" t="s">
        <v>84</v>
      </c>
      <c r="B66" s="13">
        <f t="shared" si="4"/>
        <v>43</v>
      </c>
      <c r="C66" s="13"/>
      <c r="D66" s="15"/>
    </row>
    <row r="67" spans="1:4">
      <c r="A67" s="9" t="s">
        <v>85</v>
      </c>
      <c r="B67" s="13">
        <f t="shared" si="4"/>
        <v>44</v>
      </c>
      <c r="C67" s="9"/>
      <c r="D67" s="15"/>
    </row>
    <row r="68" spans="1:4" ht="26.25">
      <c r="A68" s="11" t="s">
        <v>86</v>
      </c>
      <c r="B68" s="13">
        <f t="shared" ref="B68:B72" si="9">VLOOKUP(A68,$A$76:$B$124,2,0)</f>
        <v>45</v>
      </c>
      <c r="C68" s="11"/>
      <c r="D68" s="15"/>
    </row>
    <row r="69" spans="1:4" ht="25.5">
      <c r="A69" s="9" t="s">
        <v>87</v>
      </c>
      <c r="B69" s="13">
        <f t="shared" si="9"/>
        <v>46</v>
      </c>
      <c r="C69" s="9"/>
      <c r="D69" s="15"/>
    </row>
    <row r="70" spans="1:4" ht="25.5">
      <c r="A70" s="13" t="s">
        <v>88</v>
      </c>
      <c r="B70" s="13">
        <f t="shared" si="9"/>
        <v>47</v>
      </c>
      <c r="C70" s="13"/>
      <c r="D70" s="15"/>
    </row>
    <row r="71" spans="1:4">
      <c r="A71" s="11" t="s">
        <v>89</v>
      </c>
      <c r="B71" s="13">
        <f t="shared" si="9"/>
        <v>48</v>
      </c>
      <c r="C71" s="11"/>
      <c r="D71" s="15"/>
    </row>
    <row r="72" spans="1:4">
      <c r="A72" s="11" t="s">
        <v>90</v>
      </c>
      <c r="B72" s="13">
        <f t="shared" si="9"/>
        <v>49</v>
      </c>
      <c r="C72" s="11"/>
      <c r="D72" s="15"/>
    </row>
    <row r="73" spans="1:4">
      <c r="A73" s="9"/>
      <c r="B73" s="13"/>
      <c r="C73" s="9"/>
      <c r="D73" s="15"/>
    </row>
    <row r="76" spans="1:4">
      <c r="A76" s="13" t="s">
        <v>3</v>
      </c>
      <c r="B76">
        <v>1</v>
      </c>
    </row>
    <row r="77" spans="1:4">
      <c r="A77" s="9" t="s">
        <v>6</v>
      </c>
      <c r="B77">
        <v>2</v>
      </c>
    </row>
    <row r="78" spans="1:4">
      <c r="A78" s="9" t="s">
        <v>12</v>
      </c>
      <c r="B78">
        <v>3</v>
      </c>
    </row>
    <row r="79" spans="1:4">
      <c r="A79" s="9" t="s">
        <v>15</v>
      </c>
      <c r="B79">
        <v>4</v>
      </c>
    </row>
    <row r="80" spans="1:4">
      <c r="A80" s="10" t="s">
        <v>16</v>
      </c>
      <c r="B80">
        <v>5</v>
      </c>
    </row>
    <row r="81" spans="1:2">
      <c r="A81" s="10" t="s">
        <v>17</v>
      </c>
      <c r="B81">
        <v>6</v>
      </c>
    </row>
    <row r="82" spans="1:2">
      <c r="A82" s="10" t="s">
        <v>18</v>
      </c>
      <c r="B82">
        <v>7</v>
      </c>
    </row>
    <row r="83" spans="1:2">
      <c r="A83" s="11" t="s">
        <v>19</v>
      </c>
      <c r="B83">
        <v>8</v>
      </c>
    </row>
    <row r="84" spans="1:2" ht="25.5">
      <c r="A84" s="10" t="s">
        <v>22</v>
      </c>
      <c r="B84">
        <v>9</v>
      </c>
    </row>
    <row r="85" spans="1:2">
      <c r="A85" s="11" t="s">
        <v>23</v>
      </c>
      <c r="B85">
        <v>10</v>
      </c>
    </row>
    <row r="86" spans="1:2">
      <c r="A86" s="10" t="s">
        <v>24</v>
      </c>
      <c r="B86">
        <v>11</v>
      </c>
    </row>
    <row r="87" spans="1:2">
      <c r="A87" s="9" t="s">
        <v>27</v>
      </c>
      <c r="B87">
        <v>12</v>
      </c>
    </row>
    <row r="88" spans="1:2">
      <c r="A88" s="11" t="s">
        <v>30</v>
      </c>
      <c r="B88">
        <v>13</v>
      </c>
    </row>
    <row r="89" spans="1:2">
      <c r="A89" s="10" t="s">
        <v>33</v>
      </c>
      <c r="B89">
        <v>14</v>
      </c>
    </row>
    <row r="90" spans="1:2">
      <c r="A90" s="10" t="s">
        <v>34</v>
      </c>
      <c r="B90">
        <v>15</v>
      </c>
    </row>
    <row r="91" spans="1:2">
      <c r="A91" s="9" t="s">
        <v>35</v>
      </c>
      <c r="B91">
        <v>16</v>
      </c>
    </row>
    <row r="92" spans="1:2">
      <c r="A92" s="13" t="s">
        <v>36</v>
      </c>
      <c r="B92">
        <v>17</v>
      </c>
    </row>
    <row r="93" spans="1:2">
      <c r="A93" s="9" t="s">
        <v>37</v>
      </c>
      <c r="B93">
        <v>18</v>
      </c>
    </row>
    <row r="94" spans="1:2">
      <c r="A94" s="11" t="s">
        <v>38</v>
      </c>
      <c r="B94">
        <v>19</v>
      </c>
    </row>
    <row r="95" spans="1:2">
      <c r="A95" s="9" t="s">
        <v>40</v>
      </c>
      <c r="B95">
        <v>20</v>
      </c>
    </row>
    <row r="96" spans="1:2">
      <c r="A96" s="9" t="s">
        <v>41</v>
      </c>
      <c r="B96">
        <v>21</v>
      </c>
    </row>
    <row r="97" spans="1:2">
      <c r="A97" s="10" t="s">
        <v>42</v>
      </c>
      <c r="B97">
        <v>22</v>
      </c>
    </row>
    <row r="98" spans="1:2">
      <c r="A98" s="11" t="s">
        <v>43</v>
      </c>
      <c r="B98">
        <v>23</v>
      </c>
    </row>
    <row r="99" spans="1:2">
      <c r="A99" s="12" t="s">
        <v>45</v>
      </c>
      <c r="B99">
        <v>24</v>
      </c>
    </row>
    <row r="100" spans="1:2">
      <c r="A100" s="9" t="s">
        <v>46</v>
      </c>
      <c r="B100">
        <v>25</v>
      </c>
    </row>
    <row r="101" spans="1:2">
      <c r="A101" s="10" t="s">
        <v>47</v>
      </c>
      <c r="B101">
        <v>26</v>
      </c>
    </row>
    <row r="102" spans="1:2">
      <c r="A102" s="11" t="s">
        <v>48</v>
      </c>
      <c r="B102">
        <v>27</v>
      </c>
    </row>
    <row r="103" spans="1:2">
      <c r="A103" s="11" t="s">
        <v>56</v>
      </c>
      <c r="B103">
        <v>28</v>
      </c>
    </row>
    <row r="104" spans="1:2">
      <c r="A104" s="11" t="s">
        <v>59</v>
      </c>
      <c r="B104">
        <v>29</v>
      </c>
    </row>
    <row r="105" spans="1:2">
      <c r="A105" s="11" t="s">
        <v>60</v>
      </c>
      <c r="B105">
        <v>30</v>
      </c>
    </row>
    <row r="106" spans="1:2" ht="25.5">
      <c r="A106" s="10" t="s">
        <v>62</v>
      </c>
      <c r="B106">
        <v>31</v>
      </c>
    </row>
    <row r="107" spans="1:2">
      <c r="A107" s="9" t="s">
        <v>63</v>
      </c>
      <c r="B107">
        <v>32</v>
      </c>
    </row>
    <row r="108" spans="1:2">
      <c r="A108" s="9" t="s">
        <v>64</v>
      </c>
      <c r="B108">
        <v>33</v>
      </c>
    </row>
    <row r="109" spans="1:2">
      <c r="A109" s="10" t="s">
        <v>67</v>
      </c>
      <c r="B109">
        <v>34</v>
      </c>
    </row>
    <row r="110" spans="1:2">
      <c r="A110" s="9" t="s">
        <v>68</v>
      </c>
      <c r="B110">
        <v>35</v>
      </c>
    </row>
    <row r="111" spans="1:2">
      <c r="A111" s="9" t="s">
        <v>69</v>
      </c>
      <c r="B111">
        <v>36</v>
      </c>
    </row>
    <row r="112" spans="1:2">
      <c r="A112" s="10" t="s">
        <v>70</v>
      </c>
      <c r="B112">
        <v>37</v>
      </c>
    </row>
    <row r="113" spans="1:2">
      <c r="A113" s="13" t="s">
        <v>72</v>
      </c>
      <c r="B113">
        <v>38</v>
      </c>
    </row>
    <row r="114" spans="1:2">
      <c r="A114" s="10" t="s">
        <v>73</v>
      </c>
      <c r="B114">
        <v>39</v>
      </c>
    </row>
    <row r="115" spans="1:2">
      <c r="A115" s="11" t="s">
        <v>78</v>
      </c>
      <c r="B115">
        <v>40</v>
      </c>
    </row>
    <row r="116" spans="1:2">
      <c r="A116" s="10" t="s">
        <v>82</v>
      </c>
      <c r="B116">
        <v>41</v>
      </c>
    </row>
    <row r="117" spans="1:2">
      <c r="A117" s="10" t="s">
        <v>83</v>
      </c>
      <c r="B117">
        <v>42</v>
      </c>
    </row>
    <row r="118" spans="1:2">
      <c r="A118" s="13" t="s">
        <v>84</v>
      </c>
      <c r="B118">
        <v>43</v>
      </c>
    </row>
    <row r="119" spans="1:2">
      <c r="A119" s="9" t="s">
        <v>85</v>
      </c>
      <c r="B119">
        <v>44</v>
      </c>
    </row>
    <row r="120" spans="1:2" ht="26.25">
      <c r="A120" s="11" t="s">
        <v>86</v>
      </c>
      <c r="B120">
        <v>45</v>
      </c>
    </row>
    <row r="121" spans="1:2" ht="25.5">
      <c r="A121" s="9" t="s">
        <v>87</v>
      </c>
      <c r="B121">
        <v>46</v>
      </c>
    </row>
    <row r="122" spans="1:2" ht="25.5">
      <c r="A122" s="13" t="s">
        <v>88</v>
      </c>
      <c r="B122">
        <v>47</v>
      </c>
    </row>
    <row r="123" spans="1:2">
      <c r="A123" s="11" t="s">
        <v>89</v>
      </c>
      <c r="B123">
        <v>48</v>
      </c>
    </row>
    <row r="124" spans="1:2">
      <c r="A124" s="11" t="s">
        <v>90</v>
      </c>
      <c r="B124">
        <v>49</v>
      </c>
    </row>
  </sheetData>
  <sortState xmlns:xlrd2="http://schemas.microsoft.com/office/spreadsheetml/2017/richdata2" ref="A2:D73">
    <sortCondition ref="A2:A73"/>
    <sortCondition ref="C2:C73"/>
  </sortState>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320A-34A7-4BA9-9BA2-3659A9452BED}">
  <dimension ref="A1:AD84"/>
  <sheetViews>
    <sheetView showGridLines="0" tabSelected="1" zoomScale="90" zoomScaleNormal="90" workbookViewId="0">
      <selection activeCell="H16" sqref="H16"/>
    </sheetView>
  </sheetViews>
  <sheetFormatPr defaultColWidth="11.5703125" defaultRowHeight="15"/>
  <cols>
    <col min="1" max="1" width="6.42578125" style="40" customWidth="1"/>
    <col min="2" max="2" width="11.42578125" style="40" customWidth="1"/>
    <col min="3" max="3" width="26.85546875" style="40" customWidth="1"/>
    <col min="4" max="4" width="15.140625" style="40" customWidth="1"/>
    <col min="5" max="5" width="26.85546875" style="40" customWidth="1"/>
    <col min="6" max="6" width="15.140625" style="40" customWidth="1"/>
    <col min="7" max="7" width="26.85546875" style="40" customWidth="1"/>
    <col min="8" max="8" width="11.42578125" style="25" customWidth="1"/>
    <col min="9" max="9" width="31.5703125" style="37" customWidth="1"/>
    <col min="10" max="10" width="11.42578125" style="34" customWidth="1"/>
    <col min="11" max="11" width="31.140625" style="37" customWidth="1"/>
    <col min="12" max="12" width="44.7109375" style="40" customWidth="1"/>
    <col min="13" max="13" width="86.28515625" style="41" customWidth="1"/>
    <col min="14" max="16384" width="11.5703125" style="41"/>
  </cols>
  <sheetData>
    <row r="1" spans="1:30" ht="15" customHeight="1">
      <c r="A1" s="38"/>
      <c r="B1" s="38"/>
      <c r="C1" s="38"/>
      <c r="D1" s="38"/>
      <c r="E1" s="38"/>
      <c r="F1" s="38"/>
      <c r="G1" s="38"/>
      <c r="H1" s="26"/>
      <c r="I1" s="35"/>
      <c r="J1" s="28"/>
      <c r="K1" s="35"/>
      <c r="L1" s="38"/>
      <c r="M1" s="38"/>
      <c r="N1" s="38"/>
      <c r="O1" s="38"/>
      <c r="P1" s="38"/>
      <c r="Q1" s="38"/>
      <c r="R1" s="38"/>
      <c r="S1" s="38"/>
      <c r="T1" s="38"/>
      <c r="U1" s="38"/>
      <c r="V1" s="38"/>
      <c r="W1" s="38"/>
      <c r="X1" s="38"/>
      <c r="Y1" s="38"/>
      <c r="Z1" s="38"/>
      <c r="AA1" s="38"/>
      <c r="AB1" s="38"/>
      <c r="AC1" s="38"/>
      <c r="AD1" s="38"/>
    </row>
    <row r="2" spans="1:30" s="42" customFormat="1" ht="36.75" customHeight="1">
      <c r="A2" s="76"/>
      <c r="B2" s="76"/>
      <c r="C2" s="76"/>
      <c r="D2" s="76"/>
      <c r="E2" s="77" t="s">
        <v>91</v>
      </c>
      <c r="F2" s="78"/>
      <c r="G2" s="78"/>
      <c r="H2" s="79"/>
      <c r="I2" s="80"/>
      <c r="J2" s="81"/>
      <c r="K2" s="80"/>
      <c r="L2" s="82"/>
      <c r="M2" s="38"/>
      <c r="N2" s="38"/>
      <c r="O2" s="38"/>
      <c r="P2" s="38"/>
      <c r="Q2" s="38"/>
      <c r="R2" s="38"/>
      <c r="S2" s="38"/>
      <c r="T2" s="38"/>
      <c r="U2" s="38"/>
      <c r="V2" s="38"/>
      <c r="W2" s="38"/>
      <c r="X2" s="38"/>
      <c r="Y2" s="38"/>
      <c r="Z2" s="38"/>
      <c r="AA2" s="38"/>
      <c r="AB2" s="38"/>
      <c r="AC2" s="38"/>
      <c r="AD2" s="38"/>
    </row>
    <row r="3" spans="1:30" s="42" customFormat="1" ht="52.5" customHeight="1">
      <c r="A3" s="76"/>
      <c r="B3" s="76"/>
      <c r="C3" s="76"/>
      <c r="D3" s="76"/>
      <c r="E3" s="83" t="s">
        <v>92</v>
      </c>
      <c r="F3" s="84"/>
      <c r="G3" s="84"/>
      <c r="H3" s="85"/>
      <c r="I3" s="86"/>
      <c r="J3" s="87"/>
      <c r="K3" s="86"/>
      <c r="L3" s="88"/>
      <c r="M3" s="38"/>
      <c r="N3" s="38"/>
      <c r="O3" s="38"/>
      <c r="P3" s="38"/>
      <c r="Q3" s="38"/>
      <c r="R3" s="38"/>
      <c r="S3" s="38"/>
      <c r="T3" s="38"/>
      <c r="U3" s="38"/>
      <c r="V3" s="38"/>
      <c r="W3" s="38"/>
      <c r="X3" s="38"/>
      <c r="Y3" s="38"/>
      <c r="Z3" s="38"/>
      <c r="AA3" s="38"/>
      <c r="AB3" s="38"/>
      <c r="AC3" s="38"/>
      <c r="AD3" s="38"/>
    </row>
    <row r="4" spans="1:30" s="42" customFormat="1" ht="5.25" customHeight="1">
      <c r="A4" s="17"/>
      <c r="B4" s="17"/>
      <c r="C4" s="17"/>
      <c r="D4" s="17"/>
      <c r="E4" s="18"/>
      <c r="F4" s="18"/>
      <c r="G4" s="18"/>
      <c r="H4" s="23"/>
      <c r="I4" s="29"/>
      <c r="J4" s="30"/>
      <c r="K4" s="29"/>
      <c r="L4" s="18"/>
      <c r="M4" s="38"/>
      <c r="N4" s="38"/>
      <c r="O4" s="38"/>
      <c r="P4" s="38"/>
      <c r="Q4" s="38"/>
      <c r="R4" s="38"/>
      <c r="S4" s="38"/>
      <c r="T4" s="38"/>
      <c r="U4" s="38"/>
      <c r="V4" s="38"/>
      <c r="W4" s="38"/>
      <c r="X4" s="38"/>
      <c r="Y4" s="38"/>
      <c r="Z4" s="38"/>
      <c r="AA4" s="38"/>
      <c r="AB4" s="38"/>
      <c r="AC4" s="38"/>
      <c r="AD4" s="38"/>
    </row>
    <row r="5" spans="1:30" s="42" customFormat="1" ht="14.25" customHeight="1">
      <c r="A5" s="19" t="s">
        <v>93</v>
      </c>
      <c r="B5" s="17"/>
      <c r="C5" s="17"/>
      <c r="D5" s="17"/>
      <c r="E5" s="18"/>
      <c r="F5" s="18"/>
      <c r="G5" s="18"/>
      <c r="H5" s="23"/>
      <c r="I5" s="29"/>
      <c r="J5" s="30"/>
      <c r="K5" s="29"/>
      <c r="L5" s="18"/>
      <c r="M5" s="38"/>
      <c r="N5" s="38"/>
      <c r="O5" s="38"/>
      <c r="P5" s="38"/>
      <c r="Q5" s="38"/>
      <c r="R5" s="38"/>
      <c r="S5" s="38"/>
      <c r="T5" s="38"/>
      <c r="U5" s="38"/>
      <c r="V5" s="38"/>
      <c r="W5" s="38"/>
      <c r="X5" s="38"/>
      <c r="Y5" s="38"/>
      <c r="Z5" s="38"/>
      <c r="AA5" s="38"/>
      <c r="AB5" s="38"/>
      <c r="AC5" s="38"/>
      <c r="AD5" s="38"/>
    </row>
    <row r="6" spans="1:30" s="42" customFormat="1" ht="8.25" customHeight="1">
      <c r="A6" s="39"/>
      <c r="B6" s="39"/>
      <c r="C6" s="39"/>
      <c r="D6" s="16"/>
      <c r="E6" s="39"/>
      <c r="F6" s="39"/>
      <c r="G6" s="39"/>
      <c r="H6" s="27"/>
      <c r="I6" s="36"/>
      <c r="J6" s="31"/>
      <c r="K6" s="36"/>
      <c r="L6" s="39"/>
      <c r="M6" s="38"/>
      <c r="N6" s="38"/>
      <c r="O6" s="38"/>
      <c r="P6" s="38"/>
      <c r="Q6" s="38"/>
      <c r="R6" s="38"/>
      <c r="S6" s="38"/>
      <c r="T6" s="38"/>
      <c r="U6" s="38"/>
      <c r="V6" s="38"/>
      <c r="W6" s="38"/>
      <c r="X6" s="38"/>
      <c r="Y6" s="38"/>
      <c r="Z6" s="38"/>
      <c r="AA6" s="38"/>
      <c r="AB6" s="38"/>
      <c r="AC6" s="38"/>
      <c r="AD6" s="38"/>
    </row>
    <row r="7" spans="1:30" s="44" customFormat="1" ht="32.25" customHeight="1">
      <c r="A7" s="20" t="s">
        <v>94</v>
      </c>
      <c r="B7" s="21" t="s">
        <v>95</v>
      </c>
      <c r="C7" s="21" t="s">
        <v>96</v>
      </c>
      <c r="D7" s="21" t="s">
        <v>97</v>
      </c>
      <c r="E7" s="21" t="s">
        <v>98</v>
      </c>
      <c r="F7" s="21" t="s">
        <v>99</v>
      </c>
      <c r="G7" s="21" t="s">
        <v>100</v>
      </c>
      <c r="H7" s="24" t="s">
        <v>101</v>
      </c>
      <c r="I7" s="32" t="s">
        <v>0</v>
      </c>
      <c r="J7" s="33" t="s">
        <v>102</v>
      </c>
      <c r="K7" s="32" t="s">
        <v>2</v>
      </c>
      <c r="L7" s="20" t="s">
        <v>103</v>
      </c>
      <c r="M7" s="43"/>
      <c r="N7" s="43"/>
      <c r="O7" s="43"/>
      <c r="P7" s="43"/>
      <c r="Q7" s="43"/>
      <c r="R7" s="43"/>
      <c r="S7" s="43"/>
      <c r="T7" s="43"/>
      <c r="U7" s="43"/>
      <c r="V7" s="43"/>
      <c r="W7" s="43"/>
      <c r="X7" s="43"/>
      <c r="Y7" s="43"/>
      <c r="Z7" s="43"/>
      <c r="AA7" s="43"/>
      <c r="AB7" s="43"/>
      <c r="AC7" s="43"/>
      <c r="AD7" s="43"/>
    </row>
    <row r="8" spans="1:30" s="43" customFormat="1" ht="135.75" customHeight="1">
      <c r="A8" s="51">
        <v>1</v>
      </c>
      <c r="B8" s="13" t="s">
        <v>104</v>
      </c>
      <c r="C8" s="12" t="s">
        <v>105</v>
      </c>
      <c r="D8" s="13"/>
      <c r="E8" s="9"/>
      <c r="F8" s="9"/>
      <c r="G8" s="9"/>
      <c r="H8" s="52" t="s">
        <v>106</v>
      </c>
      <c r="I8" s="53" t="s">
        <v>107</v>
      </c>
      <c r="J8" s="13"/>
      <c r="K8" s="9"/>
      <c r="L8" s="54" t="s">
        <v>108</v>
      </c>
    </row>
    <row r="9" spans="1:30" s="43" customFormat="1" ht="71.25" customHeight="1">
      <c r="A9" s="51">
        <v>2</v>
      </c>
      <c r="B9" s="13" t="s">
        <v>104</v>
      </c>
      <c r="C9" s="12" t="s">
        <v>105</v>
      </c>
      <c r="D9" s="13" t="s">
        <v>109</v>
      </c>
      <c r="E9" s="9" t="s">
        <v>110</v>
      </c>
      <c r="F9" s="9"/>
      <c r="G9" s="9"/>
      <c r="H9" s="12"/>
      <c r="I9" s="9"/>
      <c r="J9" s="13"/>
      <c r="K9" s="9"/>
      <c r="L9" s="12"/>
    </row>
    <row r="10" spans="1:30" s="43" customFormat="1" ht="71.25" customHeight="1">
      <c r="A10" s="51">
        <v>3</v>
      </c>
      <c r="B10" s="13" t="s">
        <v>104</v>
      </c>
      <c r="C10" s="12" t="s">
        <v>105</v>
      </c>
      <c r="D10" s="13" t="s">
        <v>111</v>
      </c>
      <c r="E10" s="9" t="s">
        <v>112</v>
      </c>
      <c r="F10" s="9"/>
      <c r="G10" s="9"/>
      <c r="H10" s="12"/>
      <c r="I10" s="9"/>
      <c r="J10" s="13"/>
      <c r="K10" s="9"/>
      <c r="L10" s="12"/>
    </row>
    <row r="11" spans="1:30" s="43" customFormat="1" ht="159.75" customHeight="1">
      <c r="A11" s="51">
        <v>4</v>
      </c>
      <c r="B11" s="13" t="s">
        <v>104</v>
      </c>
      <c r="C11" s="12" t="s">
        <v>105</v>
      </c>
      <c r="D11" s="13" t="s">
        <v>113</v>
      </c>
      <c r="E11" s="9" t="s">
        <v>114</v>
      </c>
      <c r="F11" s="9"/>
      <c r="G11" s="9"/>
      <c r="H11" s="22" t="s">
        <v>115</v>
      </c>
      <c r="I11" s="6" t="s">
        <v>116</v>
      </c>
      <c r="J11" s="55" t="s">
        <v>117</v>
      </c>
      <c r="K11" s="13" t="s">
        <v>17</v>
      </c>
      <c r="L11" s="56" t="s">
        <v>118</v>
      </c>
    </row>
    <row r="12" spans="1:30" s="43" customFormat="1" ht="47.25" customHeight="1">
      <c r="A12" s="51">
        <v>5</v>
      </c>
      <c r="B12" s="57" t="s">
        <v>119</v>
      </c>
      <c r="C12" s="12" t="s">
        <v>120</v>
      </c>
      <c r="D12" s="57" t="s">
        <v>121</v>
      </c>
      <c r="E12" s="9" t="s">
        <v>122</v>
      </c>
      <c r="F12" s="9"/>
      <c r="G12" s="9"/>
      <c r="H12" s="12"/>
      <c r="I12" s="9"/>
      <c r="J12" s="13"/>
      <c r="K12" s="9"/>
      <c r="L12" s="12"/>
    </row>
    <row r="13" spans="1:30" s="43" customFormat="1" ht="84.75" customHeight="1">
      <c r="A13" s="51">
        <v>6</v>
      </c>
      <c r="B13" s="57" t="s">
        <v>119</v>
      </c>
      <c r="C13" s="12" t="s">
        <v>120</v>
      </c>
      <c r="D13" s="57" t="s">
        <v>123</v>
      </c>
      <c r="E13" s="12" t="s">
        <v>124</v>
      </c>
      <c r="F13" s="12"/>
      <c r="G13" s="12"/>
      <c r="H13" s="52" t="s">
        <v>106</v>
      </c>
      <c r="I13" s="53" t="s">
        <v>107</v>
      </c>
      <c r="J13" s="13"/>
      <c r="K13" s="12"/>
      <c r="L13" s="56" t="s">
        <v>125</v>
      </c>
    </row>
    <row r="14" spans="1:30" s="43" customFormat="1" ht="91.5" customHeight="1">
      <c r="A14" s="51">
        <v>7</v>
      </c>
      <c r="B14" s="57" t="s">
        <v>119</v>
      </c>
      <c r="C14" s="9" t="s">
        <v>120</v>
      </c>
      <c r="D14" s="57" t="s">
        <v>123</v>
      </c>
      <c r="E14" s="10" t="s">
        <v>124</v>
      </c>
      <c r="F14" s="10"/>
      <c r="G14" s="10"/>
      <c r="H14" s="52" t="s">
        <v>126</v>
      </c>
      <c r="I14" s="53" t="s">
        <v>127</v>
      </c>
      <c r="J14" s="13"/>
      <c r="K14" s="13"/>
      <c r="L14" s="56" t="s">
        <v>125</v>
      </c>
    </row>
    <row r="15" spans="1:30" s="43" customFormat="1" ht="97.5" customHeight="1">
      <c r="A15" s="51">
        <v>8</v>
      </c>
      <c r="B15" s="55" t="s">
        <v>128</v>
      </c>
      <c r="C15" s="9" t="s">
        <v>129</v>
      </c>
      <c r="D15" s="13"/>
      <c r="E15" s="10"/>
      <c r="F15" s="10"/>
      <c r="G15" s="10"/>
      <c r="H15" s="58" t="s">
        <v>130</v>
      </c>
      <c r="I15" s="59" t="s">
        <v>3</v>
      </c>
      <c r="J15" s="53" t="str">
        <f>+VLOOKUP(K15,'Codificación de series y subser'!$C$2:$D$63,2,0)</f>
        <v>1.1</v>
      </c>
      <c r="K15" s="60" t="s">
        <v>4</v>
      </c>
      <c r="L15" s="56" t="s">
        <v>131</v>
      </c>
    </row>
    <row r="16" spans="1:30" s="43" customFormat="1" ht="180.75" customHeight="1">
      <c r="A16" s="51">
        <v>9</v>
      </c>
      <c r="B16" s="55" t="s">
        <v>128</v>
      </c>
      <c r="C16" s="9" t="s">
        <v>129</v>
      </c>
      <c r="D16" s="13"/>
      <c r="E16" s="10"/>
      <c r="F16" s="10"/>
      <c r="G16" s="10"/>
      <c r="H16" s="58" t="s">
        <v>117</v>
      </c>
      <c r="I16" s="60" t="s">
        <v>6</v>
      </c>
      <c r="J16" s="61" t="s">
        <v>132</v>
      </c>
      <c r="K16" s="62" t="s">
        <v>7</v>
      </c>
      <c r="L16" s="56" t="s">
        <v>133</v>
      </c>
    </row>
    <row r="17" spans="1:12" s="43" customFormat="1" ht="92.25" customHeight="1">
      <c r="A17" s="51">
        <v>10</v>
      </c>
      <c r="B17" s="55" t="s">
        <v>128</v>
      </c>
      <c r="C17" s="9" t="s">
        <v>129</v>
      </c>
      <c r="D17" s="13"/>
      <c r="E17" s="10"/>
      <c r="F17" s="10"/>
      <c r="G17" s="10"/>
      <c r="H17" s="58" t="s">
        <v>117</v>
      </c>
      <c r="I17" s="60" t="s">
        <v>6</v>
      </c>
      <c r="J17" s="61" t="s">
        <v>134</v>
      </c>
      <c r="K17" s="53" t="s">
        <v>8</v>
      </c>
      <c r="L17" s="56" t="s">
        <v>135</v>
      </c>
    </row>
    <row r="18" spans="1:12" s="43" customFormat="1" ht="89.25">
      <c r="A18" s="51">
        <v>11</v>
      </c>
      <c r="B18" s="55" t="s">
        <v>128</v>
      </c>
      <c r="C18" s="9" t="s">
        <v>129</v>
      </c>
      <c r="D18" s="13"/>
      <c r="E18" s="10"/>
      <c r="F18" s="10"/>
      <c r="G18" s="10"/>
      <c r="H18" s="58" t="s">
        <v>117</v>
      </c>
      <c r="I18" s="63" t="s">
        <v>6</v>
      </c>
      <c r="J18" s="61" t="s">
        <v>136</v>
      </c>
      <c r="K18" s="53" t="s">
        <v>10</v>
      </c>
      <c r="L18" s="56" t="s">
        <v>131</v>
      </c>
    </row>
    <row r="19" spans="1:12" s="43" customFormat="1" ht="89.25">
      <c r="A19" s="51">
        <v>12</v>
      </c>
      <c r="B19" s="55" t="s">
        <v>128</v>
      </c>
      <c r="C19" s="9" t="s">
        <v>129</v>
      </c>
      <c r="D19" s="13"/>
      <c r="E19" s="10"/>
      <c r="F19" s="10"/>
      <c r="G19" s="10"/>
      <c r="H19" s="58" t="s">
        <v>137</v>
      </c>
      <c r="I19" s="60" t="s">
        <v>12</v>
      </c>
      <c r="J19" s="53" t="str">
        <f>+VLOOKUP(K19,'Codificación de series y subser'!$C$2:$D$63,2,0)</f>
        <v>3.1</v>
      </c>
      <c r="K19" s="63" t="s">
        <v>13</v>
      </c>
      <c r="L19" s="56" t="s">
        <v>138</v>
      </c>
    </row>
    <row r="20" spans="1:12" s="43" customFormat="1" ht="89.25">
      <c r="A20" s="51">
        <v>13</v>
      </c>
      <c r="B20" s="55" t="s">
        <v>128</v>
      </c>
      <c r="C20" s="9" t="s">
        <v>129</v>
      </c>
      <c r="D20" s="13"/>
      <c r="E20" s="10"/>
      <c r="F20" s="10"/>
      <c r="G20" s="10"/>
      <c r="H20" s="58" t="s">
        <v>137</v>
      </c>
      <c r="I20" s="60" t="s">
        <v>12</v>
      </c>
      <c r="J20" s="53" t="str">
        <f>+VLOOKUP(K20,'Codificación de series y subser'!$C$2:$D$63,2,0)</f>
        <v>3.2</v>
      </c>
      <c r="K20" s="63" t="s">
        <v>14</v>
      </c>
      <c r="L20" s="56" t="s">
        <v>138</v>
      </c>
    </row>
    <row r="21" spans="1:12" s="43" customFormat="1" ht="63.75">
      <c r="A21" s="51">
        <v>14</v>
      </c>
      <c r="B21" s="55" t="s">
        <v>128</v>
      </c>
      <c r="C21" s="9" t="s">
        <v>129</v>
      </c>
      <c r="D21" s="13"/>
      <c r="E21" s="9"/>
      <c r="F21" s="9"/>
      <c r="G21" s="9"/>
      <c r="H21" s="58" t="s">
        <v>139</v>
      </c>
      <c r="I21" s="60" t="s">
        <v>15</v>
      </c>
      <c r="J21" s="53"/>
      <c r="K21" s="60"/>
      <c r="L21" s="56" t="s">
        <v>140</v>
      </c>
    </row>
    <row r="22" spans="1:12" s="43" customFormat="1" ht="51">
      <c r="A22" s="51">
        <v>15</v>
      </c>
      <c r="B22" s="55" t="s">
        <v>128</v>
      </c>
      <c r="C22" s="9" t="s">
        <v>129</v>
      </c>
      <c r="D22" s="13"/>
      <c r="E22" s="10"/>
      <c r="F22" s="10"/>
      <c r="G22" s="10"/>
      <c r="H22" s="58" t="s">
        <v>141</v>
      </c>
      <c r="I22" s="63" t="s">
        <v>18</v>
      </c>
      <c r="J22" s="53"/>
      <c r="K22" s="63"/>
      <c r="L22" s="56" t="s">
        <v>142</v>
      </c>
    </row>
    <row r="23" spans="1:12" s="43" customFormat="1" ht="51">
      <c r="A23" s="51">
        <v>16</v>
      </c>
      <c r="B23" s="55" t="s">
        <v>128</v>
      </c>
      <c r="C23" s="9" t="s">
        <v>129</v>
      </c>
      <c r="D23" s="13"/>
      <c r="E23" s="10"/>
      <c r="F23" s="10"/>
      <c r="G23" s="10"/>
      <c r="H23" s="58" t="s">
        <v>143</v>
      </c>
      <c r="I23" s="60" t="s">
        <v>144</v>
      </c>
      <c r="J23" s="53" t="str">
        <f>+VLOOKUP(K23,'Codificación de series y subser'!$C$2:$D$63,2,0)</f>
        <v>8.2</v>
      </c>
      <c r="K23" s="60" t="s">
        <v>21</v>
      </c>
      <c r="L23" s="56" t="s">
        <v>142</v>
      </c>
    </row>
    <row r="24" spans="1:12" s="43" customFormat="1" ht="114.75">
      <c r="A24" s="51">
        <v>17</v>
      </c>
      <c r="B24" s="55" t="s">
        <v>128</v>
      </c>
      <c r="C24" s="9" t="s">
        <v>129</v>
      </c>
      <c r="D24" s="13"/>
      <c r="E24" s="10"/>
      <c r="F24" s="10"/>
      <c r="G24" s="10"/>
      <c r="H24" s="58">
        <f>+VLOOKUP(I24,'Codificación de series y subser'!$A$2:$B$72,2,0)</f>
        <v>12</v>
      </c>
      <c r="I24" s="60" t="s">
        <v>27</v>
      </c>
      <c r="J24" s="64" t="s">
        <v>145</v>
      </c>
      <c r="K24" s="60" t="s">
        <v>28</v>
      </c>
      <c r="L24" s="56" t="s">
        <v>146</v>
      </c>
    </row>
    <row r="25" spans="1:12" s="43" customFormat="1" ht="134.25" customHeight="1">
      <c r="A25" s="51">
        <v>18</v>
      </c>
      <c r="B25" s="55" t="s">
        <v>128</v>
      </c>
      <c r="C25" s="9" t="s">
        <v>129</v>
      </c>
      <c r="D25" s="13"/>
      <c r="E25" s="10"/>
      <c r="F25" s="10"/>
      <c r="G25" s="10"/>
      <c r="H25" s="58">
        <f>+VLOOKUP(I25,'Codificación de series y subser'!$A$2:$B$72,2,0)</f>
        <v>12</v>
      </c>
      <c r="I25" s="60" t="s">
        <v>27</v>
      </c>
      <c r="J25" s="64" t="s">
        <v>147</v>
      </c>
      <c r="K25" s="60" t="s">
        <v>29</v>
      </c>
      <c r="L25" s="56" t="s">
        <v>146</v>
      </c>
    </row>
    <row r="26" spans="1:12" s="43" customFormat="1" ht="53.25" customHeight="1">
      <c r="A26" s="51">
        <v>19</v>
      </c>
      <c r="B26" s="55" t="s">
        <v>128</v>
      </c>
      <c r="C26" s="9" t="s">
        <v>129</v>
      </c>
      <c r="D26" s="13"/>
      <c r="E26" s="10"/>
      <c r="F26" s="10"/>
      <c r="G26" s="10"/>
      <c r="H26" s="58" t="s">
        <v>148</v>
      </c>
      <c r="I26" s="60" t="s">
        <v>30</v>
      </c>
      <c r="J26" s="64" t="s">
        <v>149</v>
      </c>
      <c r="K26" s="59" t="s">
        <v>31</v>
      </c>
      <c r="L26" s="56" t="s">
        <v>142</v>
      </c>
    </row>
    <row r="27" spans="1:12" s="43" customFormat="1" ht="53.25" customHeight="1">
      <c r="A27" s="51">
        <v>20</v>
      </c>
      <c r="B27" s="55" t="s">
        <v>128</v>
      </c>
      <c r="C27" s="9" t="s">
        <v>129</v>
      </c>
      <c r="D27" s="13"/>
      <c r="E27" s="10"/>
      <c r="F27" s="10"/>
      <c r="G27" s="10"/>
      <c r="H27" s="58" t="s">
        <v>148</v>
      </c>
      <c r="I27" s="60" t="s">
        <v>30</v>
      </c>
      <c r="J27" s="64" t="s">
        <v>150</v>
      </c>
      <c r="K27" s="63" t="s">
        <v>32</v>
      </c>
      <c r="L27" s="56" t="s">
        <v>142</v>
      </c>
    </row>
    <row r="28" spans="1:12" s="43" customFormat="1" ht="93.75" customHeight="1">
      <c r="A28" s="51">
        <v>21</v>
      </c>
      <c r="B28" s="55" t="s">
        <v>128</v>
      </c>
      <c r="C28" s="9" t="s">
        <v>129</v>
      </c>
      <c r="D28" s="13"/>
      <c r="E28" s="10"/>
      <c r="F28" s="10"/>
      <c r="G28" s="10"/>
      <c r="H28" s="58" t="s">
        <v>151</v>
      </c>
      <c r="I28" s="59" t="s">
        <v>36</v>
      </c>
      <c r="J28" s="53"/>
      <c r="K28" s="59"/>
      <c r="L28" s="56" t="s">
        <v>135</v>
      </c>
    </row>
    <row r="29" spans="1:12" s="43" customFormat="1" ht="121.5" customHeight="1">
      <c r="A29" s="51">
        <v>22</v>
      </c>
      <c r="B29" s="55" t="s">
        <v>128</v>
      </c>
      <c r="C29" s="12" t="s">
        <v>129</v>
      </c>
      <c r="D29" s="13"/>
      <c r="E29" s="10"/>
      <c r="F29" s="10"/>
      <c r="G29" s="10"/>
      <c r="H29" s="58" t="s">
        <v>152</v>
      </c>
      <c r="I29" s="60" t="s">
        <v>38</v>
      </c>
      <c r="J29" s="53" t="s">
        <v>153</v>
      </c>
      <c r="K29" s="60" t="s">
        <v>39</v>
      </c>
      <c r="L29" s="56" t="s">
        <v>108</v>
      </c>
    </row>
    <row r="30" spans="1:12" s="43" customFormat="1" ht="193.5" customHeight="1">
      <c r="A30" s="51">
        <v>23</v>
      </c>
      <c r="B30" s="55" t="s">
        <v>128</v>
      </c>
      <c r="C30" s="9" t="s">
        <v>129</v>
      </c>
      <c r="D30" s="13"/>
      <c r="E30" s="10"/>
      <c r="F30" s="10"/>
      <c r="G30" s="10"/>
      <c r="H30" s="58" t="s">
        <v>106</v>
      </c>
      <c r="I30" s="53" t="s">
        <v>107</v>
      </c>
      <c r="J30" s="53"/>
      <c r="K30" s="60"/>
      <c r="L30" s="56" t="s">
        <v>154</v>
      </c>
    </row>
    <row r="31" spans="1:12" s="43" customFormat="1" ht="242.25">
      <c r="A31" s="51">
        <v>24</v>
      </c>
      <c r="B31" s="55" t="s">
        <v>128</v>
      </c>
      <c r="C31" s="9" t="s">
        <v>129</v>
      </c>
      <c r="D31" s="13"/>
      <c r="E31" s="10"/>
      <c r="F31" s="10"/>
      <c r="G31" s="10"/>
      <c r="H31" s="65" t="s">
        <v>155</v>
      </c>
      <c r="I31" s="66" t="s">
        <v>47</v>
      </c>
      <c r="J31" s="53"/>
      <c r="K31" s="60"/>
      <c r="L31" s="56" t="s">
        <v>156</v>
      </c>
    </row>
    <row r="32" spans="1:12" s="43" customFormat="1" ht="63" customHeight="1">
      <c r="A32" s="51">
        <v>25</v>
      </c>
      <c r="B32" s="55" t="s">
        <v>128</v>
      </c>
      <c r="C32" s="9" t="s">
        <v>129</v>
      </c>
      <c r="D32" s="13"/>
      <c r="E32" s="10"/>
      <c r="F32" s="10"/>
      <c r="G32" s="10"/>
      <c r="H32" s="58" t="s">
        <v>157</v>
      </c>
      <c r="I32" s="60" t="s">
        <v>48</v>
      </c>
      <c r="J32" s="53" t="s">
        <v>158</v>
      </c>
      <c r="K32" s="60" t="s">
        <v>52</v>
      </c>
      <c r="L32" s="56" t="s">
        <v>159</v>
      </c>
    </row>
    <row r="33" spans="1:12" s="43" customFormat="1" ht="97.5" customHeight="1">
      <c r="A33" s="51">
        <v>26</v>
      </c>
      <c r="B33" s="55" t="s">
        <v>128</v>
      </c>
      <c r="C33" s="9" t="s">
        <v>129</v>
      </c>
      <c r="D33" s="13"/>
      <c r="E33" s="10"/>
      <c r="F33" s="10"/>
      <c r="G33" s="10"/>
      <c r="H33" s="65" t="s">
        <v>160</v>
      </c>
      <c r="I33" s="66" t="s">
        <v>161</v>
      </c>
      <c r="J33" s="53"/>
      <c r="K33" s="60"/>
      <c r="L33" s="56" t="s">
        <v>135</v>
      </c>
    </row>
    <row r="34" spans="1:12" s="43" customFormat="1" ht="108" customHeight="1">
      <c r="A34" s="51">
        <v>27</v>
      </c>
      <c r="B34" s="55" t="s">
        <v>128</v>
      </c>
      <c r="C34" s="12" t="s">
        <v>129</v>
      </c>
      <c r="D34" s="13"/>
      <c r="E34" s="10"/>
      <c r="F34" s="10"/>
      <c r="G34" s="10"/>
      <c r="H34" s="65" t="s">
        <v>162</v>
      </c>
      <c r="I34" s="66" t="s">
        <v>163</v>
      </c>
      <c r="J34" s="53"/>
      <c r="K34" s="63"/>
      <c r="L34" s="56" t="s">
        <v>108</v>
      </c>
    </row>
    <row r="35" spans="1:12" s="43" customFormat="1" ht="242.25">
      <c r="A35" s="51">
        <v>28</v>
      </c>
      <c r="B35" s="55" t="s">
        <v>128</v>
      </c>
      <c r="C35" s="9" t="s">
        <v>129</v>
      </c>
      <c r="D35" s="13"/>
      <c r="E35" s="10"/>
      <c r="F35" s="10"/>
      <c r="G35" s="10"/>
      <c r="H35" s="58" t="s">
        <v>164</v>
      </c>
      <c r="I35" s="63" t="s">
        <v>70</v>
      </c>
      <c r="J35" s="65" t="s">
        <v>165</v>
      </c>
      <c r="K35" s="66" t="s">
        <v>166</v>
      </c>
      <c r="L35" s="56" t="s">
        <v>156</v>
      </c>
    </row>
    <row r="36" spans="1:12" s="43" customFormat="1" ht="114.75">
      <c r="A36" s="51">
        <v>29</v>
      </c>
      <c r="B36" s="55" t="s">
        <v>128</v>
      </c>
      <c r="C36" s="12" t="s">
        <v>129</v>
      </c>
      <c r="D36" s="13"/>
      <c r="E36" s="10"/>
      <c r="F36" s="10"/>
      <c r="G36" s="10"/>
      <c r="H36" s="58" t="s">
        <v>164</v>
      </c>
      <c r="I36" s="63" t="s">
        <v>70</v>
      </c>
      <c r="J36" s="53" t="s">
        <v>167</v>
      </c>
      <c r="K36" s="66" t="s">
        <v>168</v>
      </c>
      <c r="L36" s="56" t="s">
        <v>108</v>
      </c>
    </row>
    <row r="37" spans="1:12" s="43" customFormat="1" ht="63" customHeight="1">
      <c r="A37" s="51">
        <v>30</v>
      </c>
      <c r="B37" s="55" t="s">
        <v>128</v>
      </c>
      <c r="C37" s="60" t="s">
        <v>129</v>
      </c>
      <c r="D37" s="13" t="s">
        <v>169</v>
      </c>
      <c r="E37" s="63" t="s">
        <v>170</v>
      </c>
      <c r="F37" s="63"/>
      <c r="G37" s="63"/>
      <c r="H37" s="58"/>
      <c r="I37" s="59"/>
      <c r="J37" s="53"/>
      <c r="K37" s="59"/>
      <c r="L37" s="56"/>
    </row>
    <row r="38" spans="1:12" s="43" customFormat="1" ht="63" customHeight="1">
      <c r="A38" s="51">
        <v>31</v>
      </c>
      <c r="B38" s="55" t="s">
        <v>128</v>
      </c>
      <c r="C38" s="9" t="s">
        <v>129</v>
      </c>
      <c r="D38" s="13" t="s">
        <v>169</v>
      </c>
      <c r="E38" s="9" t="s">
        <v>171</v>
      </c>
      <c r="F38" s="9"/>
      <c r="G38" s="9"/>
      <c r="H38" s="58"/>
      <c r="I38" s="60"/>
      <c r="J38" s="53"/>
      <c r="K38" s="60"/>
      <c r="L38" s="56"/>
    </row>
    <row r="39" spans="1:12" s="43" customFormat="1" ht="63" customHeight="1">
      <c r="A39" s="51">
        <v>32</v>
      </c>
      <c r="B39" s="55" t="s">
        <v>128</v>
      </c>
      <c r="C39" s="60" t="s">
        <v>129</v>
      </c>
      <c r="D39" s="13" t="s">
        <v>172</v>
      </c>
      <c r="E39" s="9" t="s">
        <v>173</v>
      </c>
      <c r="F39" s="9"/>
      <c r="G39" s="9"/>
      <c r="H39" s="58"/>
      <c r="I39" s="60"/>
      <c r="J39" s="53"/>
      <c r="K39" s="60"/>
      <c r="L39" s="56"/>
    </row>
    <row r="40" spans="1:12" s="43" customFormat="1" ht="153" customHeight="1">
      <c r="A40" s="51">
        <v>33</v>
      </c>
      <c r="B40" s="55" t="s">
        <v>128</v>
      </c>
      <c r="C40" s="12" t="s">
        <v>129</v>
      </c>
      <c r="D40" s="13" t="s">
        <v>174</v>
      </c>
      <c r="E40" s="10" t="s">
        <v>175</v>
      </c>
      <c r="F40" s="10"/>
      <c r="G40" s="10"/>
      <c r="H40" s="58" t="s">
        <v>176</v>
      </c>
      <c r="I40" s="63" t="s">
        <v>177</v>
      </c>
      <c r="J40" s="53"/>
      <c r="K40" s="63"/>
      <c r="L40" s="56" t="s">
        <v>178</v>
      </c>
    </row>
    <row r="41" spans="1:12" s="43" customFormat="1" ht="127.5">
      <c r="A41" s="51">
        <v>34</v>
      </c>
      <c r="B41" s="55" t="s">
        <v>128</v>
      </c>
      <c r="C41" s="12" t="s">
        <v>129</v>
      </c>
      <c r="D41" s="13" t="s">
        <v>174</v>
      </c>
      <c r="E41" s="10" t="s">
        <v>175</v>
      </c>
      <c r="F41" s="10"/>
      <c r="G41" s="10"/>
      <c r="H41" s="58" t="s">
        <v>115</v>
      </c>
      <c r="I41" s="63" t="s">
        <v>116</v>
      </c>
      <c r="J41" s="53" t="s">
        <v>179</v>
      </c>
      <c r="K41" s="63" t="s">
        <v>180</v>
      </c>
      <c r="L41" s="56" t="s">
        <v>178</v>
      </c>
    </row>
    <row r="42" spans="1:12" s="43" customFormat="1" ht="114.75">
      <c r="A42" s="51">
        <v>35</v>
      </c>
      <c r="B42" s="55" t="s">
        <v>128</v>
      </c>
      <c r="C42" s="12" t="s">
        <v>129</v>
      </c>
      <c r="D42" s="13" t="s">
        <v>174</v>
      </c>
      <c r="E42" s="10" t="s">
        <v>175</v>
      </c>
      <c r="F42" s="10"/>
      <c r="G42" s="10"/>
      <c r="H42" s="52" t="s">
        <v>143</v>
      </c>
      <c r="I42" s="59" t="s">
        <v>181</v>
      </c>
      <c r="J42" s="53" t="str">
        <f>+VLOOKUP(K42,'Codificación de series y subser'!$C$2:$D$63,2,0)</f>
        <v>8.1</v>
      </c>
      <c r="K42" s="60" t="s">
        <v>20</v>
      </c>
      <c r="L42" s="56" t="s">
        <v>108</v>
      </c>
    </row>
    <row r="43" spans="1:12" s="43" customFormat="1" ht="114.75">
      <c r="A43" s="51">
        <v>36</v>
      </c>
      <c r="B43" s="55" t="s">
        <v>128</v>
      </c>
      <c r="C43" s="12" t="s">
        <v>129</v>
      </c>
      <c r="D43" s="13" t="s">
        <v>174</v>
      </c>
      <c r="E43" s="10" t="s">
        <v>175</v>
      </c>
      <c r="F43" s="10"/>
      <c r="G43" s="10"/>
      <c r="H43" s="52" t="s">
        <v>143</v>
      </c>
      <c r="I43" s="59" t="s">
        <v>181</v>
      </c>
      <c r="J43" s="53" t="s">
        <v>182</v>
      </c>
      <c r="K43" s="60" t="s">
        <v>183</v>
      </c>
      <c r="L43" s="56" t="s">
        <v>108</v>
      </c>
    </row>
    <row r="44" spans="1:12" s="43" customFormat="1" ht="114.75">
      <c r="A44" s="51">
        <v>37</v>
      </c>
      <c r="B44" s="55" t="s">
        <v>128</v>
      </c>
      <c r="C44" s="12" t="s">
        <v>129</v>
      </c>
      <c r="D44" s="13" t="s">
        <v>174</v>
      </c>
      <c r="E44" s="10" t="s">
        <v>175</v>
      </c>
      <c r="F44" s="10"/>
      <c r="G44" s="10"/>
      <c r="H44" s="52" t="s">
        <v>184</v>
      </c>
      <c r="I44" s="59" t="s">
        <v>185</v>
      </c>
      <c r="J44" s="53" t="s">
        <v>186</v>
      </c>
      <c r="K44" s="63" t="s">
        <v>187</v>
      </c>
      <c r="L44" s="56" t="s">
        <v>108</v>
      </c>
    </row>
    <row r="45" spans="1:12" s="43" customFormat="1" ht="114.75">
      <c r="A45" s="51">
        <v>38</v>
      </c>
      <c r="B45" s="55" t="s">
        <v>128</v>
      </c>
      <c r="C45" s="12" t="s">
        <v>129</v>
      </c>
      <c r="D45" s="13" t="s">
        <v>174</v>
      </c>
      <c r="E45" s="10" t="s">
        <v>175</v>
      </c>
      <c r="F45" s="10"/>
      <c r="G45" s="10"/>
      <c r="H45" s="65" t="s">
        <v>188</v>
      </c>
      <c r="I45" s="59" t="s">
        <v>33</v>
      </c>
      <c r="J45" s="53"/>
      <c r="K45" s="63"/>
      <c r="L45" s="56" t="s">
        <v>108</v>
      </c>
    </row>
    <row r="46" spans="1:12" s="43" customFormat="1" ht="114.75">
      <c r="A46" s="51">
        <v>39</v>
      </c>
      <c r="B46" s="55" t="s">
        <v>128</v>
      </c>
      <c r="C46" s="12" t="s">
        <v>129</v>
      </c>
      <c r="D46" s="13" t="s">
        <v>174</v>
      </c>
      <c r="E46" s="10" t="s">
        <v>175</v>
      </c>
      <c r="F46" s="10"/>
      <c r="G46" s="10"/>
      <c r="H46" s="65" t="s">
        <v>189</v>
      </c>
      <c r="I46" s="66" t="s">
        <v>42</v>
      </c>
      <c r="J46" s="53"/>
      <c r="K46" s="63"/>
      <c r="L46" s="54" t="s">
        <v>108</v>
      </c>
    </row>
    <row r="47" spans="1:12" s="43" customFormat="1" ht="114.75">
      <c r="A47" s="51">
        <v>40</v>
      </c>
      <c r="B47" s="55" t="s">
        <v>128</v>
      </c>
      <c r="C47" s="12" t="s">
        <v>129</v>
      </c>
      <c r="D47" s="13" t="s">
        <v>174</v>
      </c>
      <c r="E47" s="10" t="s">
        <v>175</v>
      </c>
      <c r="F47" s="10"/>
      <c r="G47" s="10"/>
      <c r="H47" s="65" t="s">
        <v>157</v>
      </c>
      <c r="I47" s="59" t="s">
        <v>48</v>
      </c>
      <c r="J47" s="53" t="s">
        <v>190</v>
      </c>
      <c r="K47" s="67" t="s">
        <v>49</v>
      </c>
      <c r="L47" s="56" t="s">
        <v>108</v>
      </c>
    </row>
    <row r="48" spans="1:12" s="43" customFormat="1" ht="114.75">
      <c r="A48" s="51">
        <v>41</v>
      </c>
      <c r="B48" s="55" t="s">
        <v>128</v>
      </c>
      <c r="C48" s="12" t="s">
        <v>129</v>
      </c>
      <c r="D48" s="13" t="s">
        <v>174</v>
      </c>
      <c r="E48" s="10" t="s">
        <v>175</v>
      </c>
      <c r="F48" s="10"/>
      <c r="G48" s="10"/>
      <c r="H48" s="65" t="s">
        <v>157</v>
      </c>
      <c r="I48" s="60" t="s">
        <v>48</v>
      </c>
      <c r="J48" s="53" t="s">
        <v>158</v>
      </c>
      <c r="K48" s="60" t="s">
        <v>52</v>
      </c>
      <c r="L48" s="56" t="s">
        <v>108</v>
      </c>
    </row>
    <row r="49" spans="1:12" s="43" customFormat="1" ht="114.75">
      <c r="A49" s="51">
        <v>42</v>
      </c>
      <c r="B49" s="55" t="s">
        <v>128</v>
      </c>
      <c r="C49" s="12" t="s">
        <v>129</v>
      </c>
      <c r="D49" s="13" t="s">
        <v>174</v>
      </c>
      <c r="E49" s="10" t="s">
        <v>175</v>
      </c>
      <c r="F49" s="10"/>
      <c r="G49" s="10"/>
      <c r="H49" s="58">
        <f>+VLOOKUP(I49,'Codificación de series y subser'!$A$2:$B$72,2,0)</f>
        <v>27</v>
      </c>
      <c r="I49" s="60" t="s">
        <v>48</v>
      </c>
      <c r="J49" s="53" t="str">
        <f>+VLOOKUP(K49,'Codificación de series y subser'!$C$2:$D$63,2,0)</f>
        <v>27.2</v>
      </c>
      <c r="K49" s="60" t="s">
        <v>50</v>
      </c>
      <c r="L49" s="56" t="s">
        <v>108</v>
      </c>
    </row>
    <row r="50" spans="1:12" s="43" customFormat="1" ht="114.75">
      <c r="A50" s="51">
        <v>43</v>
      </c>
      <c r="B50" s="55" t="s">
        <v>128</v>
      </c>
      <c r="C50" s="12" t="s">
        <v>129</v>
      </c>
      <c r="D50" s="13" t="s">
        <v>174</v>
      </c>
      <c r="E50" s="10" t="s">
        <v>175</v>
      </c>
      <c r="F50" s="10"/>
      <c r="G50" s="10"/>
      <c r="H50" s="58">
        <f>+VLOOKUP(I50,'Codificación de series y subser'!$A$2:$B$72,2,0)</f>
        <v>27</v>
      </c>
      <c r="I50" s="63" t="s">
        <v>48</v>
      </c>
      <c r="J50" s="53" t="str">
        <f>+VLOOKUP(K50,'Codificación de series y subser'!$C$2:$D$63,2,0)</f>
        <v>27.3</v>
      </c>
      <c r="K50" s="60" t="s">
        <v>51</v>
      </c>
      <c r="L50" s="56" t="s">
        <v>108</v>
      </c>
    </row>
    <row r="51" spans="1:12" s="43" customFormat="1" ht="114.75">
      <c r="A51" s="51">
        <v>44</v>
      </c>
      <c r="B51" s="55" t="s">
        <v>128</v>
      </c>
      <c r="C51" s="12" t="s">
        <v>129</v>
      </c>
      <c r="D51" s="13" t="s">
        <v>174</v>
      </c>
      <c r="E51" s="10" t="s">
        <v>175</v>
      </c>
      <c r="F51" s="10"/>
      <c r="G51" s="10"/>
      <c r="H51" s="58">
        <f>+VLOOKUP(I51,'Codificación de series y subser'!$A$2:$B$72,2,0)</f>
        <v>27</v>
      </c>
      <c r="I51" s="63" t="s">
        <v>48</v>
      </c>
      <c r="J51" s="53" t="str">
        <f>+VLOOKUP(K51,'Codificación de series y subser'!$C$2:$D$63,2,0)</f>
        <v>27.4</v>
      </c>
      <c r="K51" s="60" t="s">
        <v>52</v>
      </c>
      <c r="L51" s="56" t="s">
        <v>108</v>
      </c>
    </row>
    <row r="52" spans="1:12" s="43" customFormat="1" ht="127.5">
      <c r="A52" s="51">
        <v>45</v>
      </c>
      <c r="B52" s="55" t="s">
        <v>128</v>
      </c>
      <c r="C52" s="12" t="s">
        <v>129</v>
      </c>
      <c r="D52" s="13" t="s">
        <v>174</v>
      </c>
      <c r="E52" s="10" t="s">
        <v>175</v>
      </c>
      <c r="F52" s="10"/>
      <c r="G52" s="10"/>
      <c r="H52" s="65" t="s">
        <v>191</v>
      </c>
      <c r="I52" s="59" t="s">
        <v>56</v>
      </c>
      <c r="J52" s="53" t="s">
        <v>192</v>
      </c>
      <c r="K52" s="53" t="s">
        <v>193</v>
      </c>
      <c r="L52" s="56" t="s">
        <v>194</v>
      </c>
    </row>
    <row r="53" spans="1:12" s="43" customFormat="1" ht="114.75">
      <c r="A53" s="51">
        <v>46</v>
      </c>
      <c r="B53" s="55" t="s">
        <v>128</v>
      </c>
      <c r="C53" s="12" t="s">
        <v>129</v>
      </c>
      <c r="D53" s="13" t="s">
        <v>174</v>
      </c>
      <c r="E53" s="10" t="s">
        <v>175</v>
      </c>
      <c r="F53" s="10"/>
      <c r="G53" s="10"/>
      <c r="H53" s="65" t="s">
        <v>195</v>
      </c>
      <c r="I53" s="59" t="s">
        <v>196</v>
      </c>
      <c r="J53" s="53" t="s">
        <v>197</v>
      </c>
      <c r="K53" s="66" t="s">
        <v>198</v>
      </c>
      <c r="L53" s="56" t="s">
        <v>108</v>
      </c>
    </row>
    <row r="54" spans="1:12" s="68" customFormat="1" ht="114.75">
      <c r="A54" s="51">
        <v>47</v>
      </c>
      <c r="B54" s="55" t="s">
        <v>128</v>
      </c>
      <c r="C54" s="9" t="s">
        <v>129</v>
      </c>
      <c r="D54" s="13" t="s">
        <v>174</v>
      </c>
      <c r="E54" s="10" t="s">
        <v>175</v>
      </c>
      <c r="F54" s="10"/>
      <c r="G54" s="10"/>
      <c r="H54" s="65" t="s">
        <v>199</v>
      </c>
      <c r="I54" s="66" t="s">
        <v>69</v>
      </c>
      <c r="J54" s="61"/>
      <c r="K54" s="63"/>
      <c r="L54" s="56" t="s">
        <v>108</v>
      </c>
    </row>
    <row r="55" spans="1:12" s="43" customFormat="1" ht="48.75" customHeight="1">
      <c r="A55" s="51">
        <v>48</v>
      </c>
      <c r="B55" s="55" t="s">
        <v>128</v>
      </c>
      <c r="C55" s="12" t="s">
        <v>129</v>
      </c>
      <c r="D55" s="13" t="s">
        <v>200</v>
      </c>
      <c r="E55" s="10" t="s">
        <v>201</v>
      </c>
      <c r="F55" s="10"/>
      <c r="G55" s="10"/>
      <c r="H55" s="58"/>
      <c r="I55" s="60"/>
      <c r="J55" s="53"/>
      <c r="K55" s="60"/>
      <c r="L55" s="12"/>
    </row>
    <row r="56" spans="1:12" s="43" customFormat="1" ht="48.75" customHeight="1">
      <c r="A56" s="51">
        <v>49</v>
      </c>
      <c r="B56" s="55" t="s">
        <v>128</v>
      </c>
      <c r="C56" s="12" t="s">
        <v>129</v>
      </c>
      <c r="D56" s="13" t="s">
        <v>202</v>
      </c>
      <c r="E56" s="10" t="s">
        <v>203</v>
      </c>
      <c r="F56" s="10"/>
      <c r="G56" s="10"/>
      <c r="H56" s="58"/>
      <c r="I56" s="60"/>
      <c r="J56" s="53"/>
      <c r="K56" s="60"/>
      <c r="L56" s="12"/>
    </row>
    <row r="57" spans="1:12" s="43" customFormat="1" ht="48.75" customHeight="1">
      <c r="A57" s="51">
        <v>50</v>
      </c>
      <c r="B57" s="55" t="s">
        <v>128</v>
      </c>
      <c r="C57" s="12" t="s">
        <v>129</v>
      </c>
      <c r="D57" s="13" t="s">
        <v>204</v>
      </c>
      <c r="E57" s="10" t="s">
        <v>205</v>
      </c>
      <c r="F57" s="10"/>
      <c r="G57" s="10"/>
      <c r="H57" s="58"/>
      <c r="I57" s="60"/>
      <c r="J57" s="53"/>
      <c r="K57" s="60"/>
      <c r="L57" s="12"/>
    </row>
    <row r="58" spans="1:12" s="43" customFormat="1" ht="48.75" customHeight="1">
      <c r="A58" s="51">
        <v>51</v>
      </c>
      <c r="B58" s="13" t="s">
        <v>206</v>
      </c>
      <c r="C58" s="63" t="s">
        <v>207</v>
      </c>
      <c r="D58" s="13" t="s">
        <v>208</v>
      </c>
      <c r="E58" s="69" t="s">
        <v>209</v>
      </c>
      <c r="F58" s="69"/>
      <c r="G58" s="69"/>
      <c r="H58" s="12"/>
      <c r="I58" s="9"/>
      <c r="J58" s="58"/>
      <c r="K58" s="9"/>
      <c r="L58" s="12"/>
    </row>
    <row r="59" spans="1:12" s="43" customFormat="1" ht="48.75" customHeight="1">
      <c r="A59" s="51">
        <v>52</v>
      </c>
      <c r="B59" s="13" t="s">
        <v>206</v>
      </c>
      <c r="C59" s="63" t="s">
        <v>207</v>
      </c>
      <c r="D59" s="13" t="s">
        <v>208</v>
      </c>
      <c r="E59" s="10" t="s">
        <v>209</v>
      </c>
      <c r="F59" s="13" t="s">
        <v>210</v>
      </c>
      <c r="G59" s="10" t="s">
        <v>110</v>
      </c>
      <c r="H59" s="12"/>
      <c r="I59" s="9"/>
      <c r="J59" s="58"/>
      <c r="K59" s="9"/>
      <c r="L59" s="12"/>
    </row>
    <row r="60" spans="1:12" s="43" customFormat="1" ht="48.75" customHeight="1">
      <c r="A60" s="51">
        <v>53</v>
      </c>
      <c r="B60" s="13" t="s">
        <v>206</v>
      </c>
      <c r="C60" s="63" t="s">
        <v>207</v>
      </c>
      <c r="D60" s="13" t="s">
        <v>208</v>
      </c>
      <c r="E60" s="10" t="s">
        <v>209</v>
      </c>
      <c r="F60" s="13" t="s">
        <v>211</v>
      </c>
      <c r="G60" s="10" t="s">
        <v>212</v>
      </c>
      <c r="H60" s="12"/>
      <c r="I60" s="9"/>
      <c r="J60" s="58"/>
      <c r="K60" s="9"/>
      <c r="L60" s="12"/>
    </row>
    <row r="61" spans="1:12" s="43" customFormat="1" ht="89.25">
      <c r="A61" s="51">
        <v>54</v>
      </c>
      <c r="B61" s="13" t="s">
        <v>206</v>
      </c>
      <c r="C61" s="63" t="s">
        <v>207</v>
      </c>
      <c r="D61" s="13" t="s">
        <v>213</v>
      </c>
      <c r="E61" s="69" t="s">
        <v>214</v>
      </c>
      <c r="F61" s="69"/>
      <c r="G61" s="69"/>
      <c r="H61" s="58" t="s">
        <v>117</v>
      </c>
      <c r="I61" s="10" t="s">
        <v>6</v>
      </c>
      <c r="J61" s="58" t="s">
        <v>215</v>
      </c>
      <c r="K61" s="10" t="s">
        <v>11</v>
      </c>
      <c r="L61" s="56" t="s">
        <v>216</v>
      </c>
    </row>
    <row r="62" spans="1:12" s="43" customFormat="1" ht="76.5">
      <c r="A62" s="51">
        <v>55</v>
      </c>
      <c r="B62" s="13" t="s">
        <v>206</v>
      </c>
      <c r="C62" s="63" t="s">
        <v>207</v>
      </c>
      <c r="D62" s="13" t="s">
        <v>213</v>
      </c>
      <c r="E62" s="69" t="s">
        <v>214</v>
      </c>
      <c r="F62" s="69"/>
      <c r="G62" s="69"/>
      <c r="H62" s="58" t="s">
        <v>155</v>
      </c>
      <c r="I62" s="10" t="s">
        <v>47</v>
      </c>
      <c r="J62" s="58"/>
      <c r="K62" s="10"/>
      <c r="L62" s="56" t="s">
        <v>217</v>
      </c>
    </row>
    <row r="63" spans="1:12" s="43" customFormat="1" ht="114.75">
      <c r="A63" s="51">
        <v>56</v>
      </c>
      <c r="B63" s="13" t="s">
        <v>206</v>
      </c>
      <c r="C63" s="63" t="s">
        <v>207</v>
      </c>
      <c r="D63" s="13" t="s">
        <v>213</v>
      </c>
      <c r="E63" s="69" t="s">
        <v>214</v>
      </c>
      <c r="F63" s="69"/>
      <c r="G63" s="69"/>
      <c r="H63" s="58" t="s">
        <v>218</v>
      </c>
      <c r="I63" s="10" t="s">
        <v>73</v>
      </c>
      <c r="J63" s="58" t="s">
        <v>219</v>
      </c>
      <c r="K63" s="10" t="s">
        <v>75</v>
      </c>
      <c r="L63" s="56" t="s">
        <v>220</v>
      </c>
    </row>
    <row r="64" spans="1:12" s="43" customFormat="1" ht="76.5">
      <c r="A64" s="51">
        <v>57</v>
      </c>
      <c r="B64" s="13" t="s">
        <v>206</v>
      </c>
      <c r="C64" s="63" t="s">
        <v>207</v>
      </c>
      <c r="D64" s="13" t="s">
        <v>213</v>
      </c>
      <c r="E64" s="69" t="s">
        <v>214</v>
      </c>
      <c r="F64" s="69"/>
      <c r="G64" s="69"/>
      <c r="H64" s="58" t="s">
        <v>221</v>
      </c>
      <c r="I64" s="10" t="s">
        <v>82</v>
      </c>
      <c r="J64" s="58"/>
      <c r="K64" s="10"/>
      <c r="L64" s="56" t="s">
        <v>222</v>
      </c>
    </row>
    <row r="65" spans="1:12" s="43" customFormat="1" ht="140.25">
      <c r="A65" s="51">
        <v>58</v>
      </c>
      <c r="B65" s="13" t="s">
        <v>206</v>
      </c>
      <c r="C65" s="63" t="s">
        <v>207</v>
      </c>
      <c r="D65" s="13" t="s">
        <v>213</v>
      </c>
      <c r="E65" s="69" t="s">
        <v>214</v>
      </c>
      <c r="F65" s="69"/>
      <c r="G65" s="69"/>
      <c r="H65" s="58" t="s">
        <v>223</v>
      </c>
      <c r="I65" s="10" t="s">
        <v>83</v>
      </c>
      <c r="J65" s="58"/>
      <c r="K65" s="10"/>
      <c r="L65" s="56" t="s">
        <v>224</v>
      </c>
    </row>
    <row r="66" spans="1:12" s="43" customFormat="1" ht="63" customHeight="1">
      <c r="A66" s="51">
        <v>59</v>
      </c>
      <c r="B66" s="13" t="s">
        <v>206</v>
      </c>
      <c r="C66" s="63" t="s">
        <v>207</v>
      </c>
      <c r="D66" s="13" t="s">
        <v>225</v>
      </c>
      <c r="E66" s="69" t="s">
        <v>226</v>
      </c>
      <c r="F66" s="69"/>
      <c r="G66" s="69"/>
      <c r="H66" s="58"/>
      <c r="I66" s="9"/>
      <c r="J66" s="58"/>
      <c r="K66" s="9"/>
      <c r="L66" s="56"/>
    </row>
    <row r="67" spans="1:12" s="43" customFormat="1" ht="63" customHeight="1">
      <c r="A67" s="51">
        <v>60</v>
      </c>
      <c r="B67" s="13" t="s">
        <v>206</v>
      </c>
      <c r="C67" s="63" t="s">
        <v>207</v>
      </c>
      <c r="D67" s="13" t="s">
        <v>227</v>
      </c>
      <c r="E67" s="69" t="s">
        <v>205</v>
      </c>
      <c r="F67" s="69"/>
      <c r="G67" s="69"/>
      <c r="H67" s="58"/>
      <c r="I67" s="9"/>
      <c r="J67" s="58"/>
      <c r="K67" s="9"/>
      <c r="L67" s="56"/>
    </row>
    <row r="68" spans="1:12" s="43" customFormat="1" ht="178.5">
      <c r="A68" s="51">
        <v>61</v>
      </c>
      <c r="B68" s="55" t="s">
        <v>228</v>
      </c>
      <c r="C68" s="12" t="s">
        <v>229</v>
      </c>
      <c r="D68" s="55" t="s">
        <v>230</v>
      </c>
      <c r="E68" s="10" t="s">
        <v>129</v>
      </c>
      <c r="F68" s="10"/>
      <c r="G68" s="10"/>
      <c r="H68" s="58" t="s">
        <v>130</v>
      </c>
      <c r="I68" s="59" t="s">
        <v>3</v>
      </c>
      <c r="J68" s="53" t="str">
        <f>+VLOOKUP(K68,'Codificación de series y subser'!$C$2:$D$63,2,0)</f>
        <v>1.1</v>
      </c>
      <c r="K68" s="60" t="s">
        <v>4</v>
      </c>
      <c r="L68" s="56" t="s">
        <v>231</v>
      </c>
    </row>
    <row r="69" spans="1:12" s="43" customFormat="1" ht="178.5">
      <c r="A69" s="51">
        <v>62</v>
      </c>
      <c r="B69" s="55" t="s">
        <v>228</v>
      </c>
      <c r="C69" s="12" t="s">
        <v>229</v>
      </c>
      <c r="D69" s="55" t="s">
        <v>232</v>
      </c>
      <c r="E69" s="10" t="s">
        <v>207</v>
      </c>
      <c r="F69" s="10"/>
      <c r="G69" s="10"/>
      <c r="H69" s="12">
        <v>27</v>
      </c>
      <c r="I69" s="10" t="s">
        <v>73</v>
      </c>
      <c r="J69" s="13" t="s">
        <v>233</v>
      </c>
      <c r="K69" s="10" t="s">
        <v>75</v>
      </c>
      <c r="L69" s="56" t="s">
        <v>231</v>
      </c>
    </row>
    <row r="70" spans="1:12" s="43" customFormat="1" ht="127.5">
      <c r="A70" s="51">
        <v>63</v>
      </c>
      <c r="B70" s="55" t="s">
        <v>234</v>
      </c>
      <c r="C70" s="12" t="s">
        <v>235</v>
      </c>
      <c r="D70" s="13"/>
      <c r="E70" s="13"/>
      <c r="F70" s="13"/>
      <c r="G70" s="13"/>
      <c r="H70" s="58" t="s">
        <v>117</v>
      </c>
      <c r="I70" s="13" t="s">
        <v>6</v>
      </c>
      <c r="J70" s="13" t="s">
        <v>236</v>
      </c>
      <c r="K70" s="13" t="s">
        <v>237</v>
      </c>
      <c r="L70" s="56" t="s">
        <v>238</v>
      </c>
    </row>
    <row r="71" spans="1:12" s="43" customFormat="1" ht="89.25">
      <c r="A71" s="51">
        <v>64</v>
      </c>
      <c r="B71" s="55" t="s">
        <v>234</v>
      </c>
      <c r="C71" s="12" t="s">
        <v>235</v>
      </c>
      <c r="D71" s="13"/>
      <c r="E71" s="13"/>
      <c r="F71" s="13"/>
      <c r="G71" s="13"/>
      <c r="H71" s="58" t="s">
        <v>137</v>
      </c>
      <c r="I71" s="9" t="s">
        <v>12</v>
      </c>
      <c r="J71" s="13" t="s">
        <v>239</v>
      </c>
      <c r="K71" s="10" t="s">
        <v>13</v>
      </c>
      <c r="L71" s="56" t="s">
        <v>240</v>
      </c>
    </row>
    <row r="72" spans="1:12" s="43" customFormat="1" ht="89.25">
      <c r="A72" s="51">
        <v>65</v>
      </c>
      <c r="B72" s="55" t="s">
        <v>234</v>
      </c>
      <c r="C72" s="12" t="s">
        <v>235</v>
      </c>
      <c r="D72" s="13"/>
      <c r="E72" s="13"/>
      <c r="F72" s="13"/>
      <c r="G72" s="13"/>
      <c r="H72" s="58" t="s">
        <v>137</v>
      </c>
      <c r="I72" s="9" t="s">
        <v>12</v>
      </c>
      <c r="J72" s="13" t="s">
        <v>241</v>
      </c>
      <c r="K72" s="10" t="s">
        <v>14</v>
      </c>
      <c r="L72" s="56" t="s">
        <v>240</v>
      </c>
    </row>
    <row r="73" spans="1:12" s="43" customFormat="1" ht="102">
      <c r="A73" s="51">
        <v>66</v>
      </c>
      <c r="B73" s="55" t="s">
        <v>234</v>
      </c>
      <c r="C73" s="12" t="s">
        <v>235</v>
      </c>
      <c r="D73" s="13"/>
      <c r="E73" s="13"/>
      <c r="F73" s="13"/>
      <c r="G73" s="13"/>
      <c r="H73" s="58" t="s">
        <v>242</v>
      </c>
      <c r="I73" s="9" t="s">
        <v>23</v>
      </c>
      <c r="J73" s="13"/>
      <c r="K73" s="9"/>
      <c r="L73" s="56" t="s">
        <v>243</v>
      </c>
    </row>
    <row r="74" spans="1:12" s="43" customFormat="1" ht="127.5">
      <c r="A74" s="51">
        <v>67</v>
      </c>
      <c r="B74" s="55" t="s">
        <v>234</v>
      </c>
      <c r="C74" s="12" t="s">
        <v>235</v>
      </c>
      <c r="D74" s="13"/>
      <c r="E74" s="13"/>
      <c r="F74" s="13"/>
      <c r="G74" s="13"/>
      <c r="H74" s="58" t="s">
        <v>151</v>
      </c>
      <c r="I74" s="10" t="s">
        <v>36</v>
      </c>
      <c r="J74" s="13"/>
      <c r="K74" s="10"/>
      <c r="L74" s="56" t="s">
        <v>238</v>
      </c>
    </row>
    <row r="75" spans="1:12" s="43" customFormat="1" ht="127.5">
      <c r="A75" s="51">
        <v>68</v>
      </c>
      <c r="B75" s="55" t="s">
        <v>234</v>
      </c>
      <c r="C75" s="12" t="s">
        <v>235</v>
      </c>
      <c r="D75" s="13"/>
      <c r="E75" s="13"/>
      <c r="F75" s="13"/>
      <c r="G75" s="13"/>
      <c r="H75" s="52" t="s">
        <v>106</v>
      </c>
      <c r="I75" s="53" t="s">
        <v>107</v>
      </c>
      <c r="J75" s="13"/>
      <c r="K75" s="10"/>
      <c r="L75" s="56" t="s">
        <v>238</v>
      </c>
    </row>
    <row r="76" spans="1:12" s="43" customFormat="1" ht="102">
      <c r="A76" s="51">
        <v>69</v>
      </c>
      <c r="B76" s="55" t="s">
        <v>234</v>
      </c>
      <c r="C76" s="12" t="s">
        <v>235</v>
      </c>
      <c r="D76" s="13"/>
      <c r="E76" s="13"/>
      <c r="F76" s="13"/>
      <c r="G76" s="13"/>
      <c r="H76" s="58" t="s">
        <v>157</v>
      </c>
      <c r="I76" s="9" t="s">
        <v>48</v>
      </c>
      <c r="J76" s="13" t="s">
        <v>244</v>
      </c>
      <c r="K76" s="9" t="s">
        <v>52</v>
      </c>
      <c r="L76" s="56" t="s">
        <v>243</v>
      </c>
    </row>
    <row r="77" spans="1:12" s="43" customFormat="1" ht="127.5">
      <c r="A77" s="51">
        <v>70</v>
      </c>
      <c r="B77" s="55" t="s">
        <v>234</v>
      </c>
      <c r="C77" s="12" t="s">
        <v>235</v>
      </c>
      <c r="D77" s="13"/>
      <c r="E77" s="13"/>
      <c r="F77" s="13"/>
      <c r="G77" s="13"/>
      <c r="H77" s="58" t="s">
        <v>157</v>
      </c>
      <c r="I77" s="9" t="s">
        <v>48</v>
      </c>
      <c r="J77" s="13" t="s">
        <v>245</v>
      </c>
      <c r="K77" s="9" t="s">
        <v>54</v>
      </c>
      <c r="L77" s="56" t="s">
        <v>238</v>
      </c>
    </row>
    <row r="78" spans="1:12" s="43" customFormat="1" ht="127.5">
      <c r="A78" s="51">
        <v>71</v>
      </c>
      <c r="B78" s="55" t="s">
        <v>234</v>
      </c>
      <c r="C78" s="12" t="s">
        <v>235</v>
      </c>
      <c r="D78" s="13"/>
      <c r="E78" s="13"/>
      <c r="F78" s="13"/>
      <c r="G78" s="13"/>
      <c r="H78" s="58" t="s">
        <v>191</v>
      </c>
      <c r="I78" s="9" t="s">
        <v>56</v>
      </c>
      <c r="J78" s="13" t="s">
        <v>246</v>
      </c>
      <c r="K78" s="9" t="s">
        <v>57</v>
      </c>
      <c r="L78" s="56" t="s">
        <v>238</v>
      </c>
    </row>
    <row r="79" spans="1:12" s="43" customFormat="1" ht="127.5">
      <c r="A79" s="51">
        <v>72</v>
      </c>
      <c r="B79" s="55" t="s">
        <v>234</v>
      </c>
      <c r="C79" s="12" t="s">
        <v>235</v>
      </c>
      <c r="D79" s="13"/>
      <c r="E79" s="13"/>
      <c r="F79" s="13"/>
      <c r="G79" s="13"/>
      <c r="H79" s="58" t="s">
        <v>218</v>
      </c>
      <c r="I79" s="69" t="s">
        <v>73</v>
      </c>
      <c r="J79" s="13" t="s">
        <v>247</v>
      </c>
      <c r="K79" s="9" t="s">
        <v>76</v>
      </c>
      <c r="L79" s="56" t="s">
        <v>238</v>
      </c>
    </row>
    <row r="80" spans="1:12" s="43" customFormat="1" ht="118.5">
      <c r="A80" s="51">
        <v>73</v>
      </c>
      <c r="B80" s="55" t="s">
        <v>234</v>
      </c>
      <c r="C80" s="12" t="s">
        <v>235</v>
      </c>
      <c r="D80" s="13"/>
      <c r="E80" s="13"/>
      <c r="F80" s="13"/>
      <c r="G80" s="13"/>
      <c r="H80" s="58">
        <f>+VLOOKUP(I80,'Codificación de series y subser'!$A$2:$B$72,2,0)</f>
        <v>44</v>
      </c>
      <c r="I80" s="9" t="s">
        <v>85</v>
      </c>
      <c r="J80" s="13"/>
      <c r="K80" s="9"/>
      <c r="L80" s="56" t="s">
        <v>238</v>
      </c>
    </row>
    <row r="81" spans="1:12" s="43" customFormat="1" ht="42.75" customHeight="1">
      <c r="A81" s="51">
        <v>74</v>
      </c>
      <c r="B81" s="55" t="s">
        <v>234</v>
      </c>
      <c r="C81" s="12" t="s">
        <v>235</v>
      </c>
      <c r="D81" s="13" t="s">
        <v>248</v>
      </c>
      <c r="E81" s="13" t="s">
        <v>249</v>
      </c>
      <c r="F81" s="13"/>
      <c r="G81" s="13"/>
      <c r="H81" s="58"/>
      <c r="I81" s="9"/>
      <c r="J81" s="13"/>
      <c r="K81" s="9"/>
      <c r="L81" s="12"/>
    </row>
    <row r="82" spans="1:12" ht="14.25">
      <c r="A82" s="45"/>
      <c r="B82" s="46"/>
      <c r="C82" s="47"/>
      <c r="D82" s="48"/>
      <c r="E82" s="48"/>
      <c r="F82" s="48"/>
      <c r="G82" s="48"/>
      <c r="H82" s="49"/>
      <c r="I82" s="50"/>
      <c r="J82" s="48"/>
      <c r="K82" s="50"/>
      <c r="L82" s="47"/>
    </row>
    <row r="83" spans="1:12">
      <c r="A83" s="89" t="s">
        <v>250</v>
      </c>
      <c r="B83" s="89"/>
      <c r="C83" s="89"/>
      <c r="D83" s="89"/>
      <c r="E83" s="89"/>
      <c r="F83" s="89"/>
      <c r="G83" s="89"/>
      <c r="H83" s="89"/>
      <c r="I83" s="89"/>
      <c r="J83" s="89"/>
      <c r="K83" s="89"/>
      <c r="L83" s="89"/>
    </row>
    <row r="84" spans="1:12" ht="51" customHeight="1">
      <c r="A84" s="70"/>
      <c r="B84" s="71"/>
      <c r="C84" s="71"/>
      <c r="D84" s="71"/>
      <c r="E84" s="71"/>
      <c r="F84" s="71"/>
      <c r="G84" s="71"/>
      <c r="H84" s="72"/>
      <c r="I84" s="73"/>
      <c r="J84" s="74"/>
      <c r="K84" s="73"/>
      <c r="L84" s="75"/>
    </row>
  </sheetData>
  <sortState xmlns:xlrd2="http://schemas.microsoft.com/office/spreadsheetml/2017/richdata2" ref="B13:L81">
    <sortCondition ref="B13:B81"/>
    <sortCondition ref="D13:D81"/>
    <sortCondition ref="I13:I81"/>
    <sortCondition ref="K13:K81"/>
  </sortState>
  <mergeCells count="5">
    <mergeCell ref="A84:L84"/>
    <mergeCell ref="A2:D3"/>
    <mergeCell ref="E2:L2"/>
    <mergeCell ref="E3:L3"/>
    <mergeCell ref="A83:L8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8943-1FE9-4E39-B92F-4BCD0BA770E3}">
  <dimension ref="A2:D16"/>
  <sheetViews>
    <sheetView showGridLines="0" workbookViewId="0">
      <selection activeCell="H6" sqref="H6"/>
    </sheetView>
  </sheetViews>
  <sheetFormatPr defaultColWidth="11.42578125" defaultRowHeight="15"/>
  <cols>
    <col min="1" max="1" width="12.5703125" customWidth="1"/>
    <col min="2" max="2" width="15.28515625" customWidth="1"/>
    <col min="3" max="3" width="40.5703125" customWidth="1"/>
    <col min="4" max="4" width="56.5703125" customWidth="1"/>
  </cols>
  <sheetData>
    <row r="2" spans="1:4" ht="25.5" customHeight="1">
      <c r="A2" s="90" t="s">
        <v>251</v>
      </c>
      <c r="B2" s="91"/>
      <c r="C2" s="91"/>
      <c r="D2" s="92"/>
    </row>
    <row r="3" spans="1:4" ht="25.5">
      <c r="A3" s="3" t="s">
        <v>252</v>
      </c>
      <c r="B3" s="3" t="s">
        <v>253</v>
      </c>
      <c r="C3" s="3" t="s">
        <v>254</v>
      </c>
      <c r="D3" s="3" t="s">
        <v>255</v>
      </c>
    </row>
    <row r="4" spans="1:4" ht="31.5" customHeight="1">
      <c r="A4" s="4">
        <v>1</v>
      </c>
      <c r="B4" s="5">
        <v>45505</v>
      </c>
      <c r="C4" s="6" t="s">
        <v>256</v>
      </c>
      <c r="D4" s="7" t="s">
        <v>257</v>
      </c>
    </row>
    <row r="5" spans="1:4" ht="31.5" customHeight="1">
      <c r="A5" s="4"/>
      <c r="B5" s="8"/>
      <c r="C5" s="6"/>
      <c r="D5" s="6"/>
    </row>
    <row r="6" spans="1:4" ht="31.5" customHeight="1">
      <c r="A6" s="6"/>
      <c r="B6" s="6"/>
      <c r="C6" s="6"/>
      <c r="D6" s="6"/>
    </row>
    <row r="7" spans="1:4" ht="31.5" customHeight="1">
      <c r="A7" s="6"/>
      <c r="B7" s="6"/>
      <c r="C7" s="6"/>
      <c r="D7" s="6"/>
    </row>
    <row r="8" spans="1:4" ht="31.5" customHeight="1">
      <c r="A8" s="6"/>
      <c r="B8" s="6"/>
      <c r="C8" s="6"/>
      <c r="D8" s="6"/>
    </row>
    <row r="9" spans="1:4" ht="31.5" customHeight="1">
      <c r="A9" s="6"/>
      <c r="B9" s="6"/>
      <c r="C9" s="6"/>
      <c r="D9" s="6"/>
    </row>
    <row r="10" spans="1:4" ht="31.5" customHeight="1">
      <c r="A10" s="6"/>
      <c r="B10" s="6"/>
      <c r="C10" s="6"/>
      <c r="D10" s="6"/>
    </row>
    <row r="11" spans="1:4" ht="31.5" customHeight="1">
      <c r="A11" s="6"/>
      <c r="B11" s="6"/>
      <c r="C11" s="6"/>
      <c r="D11" s="6"/>
    </row>
    <row r="12" spans="1:4" ht="31.5" customHeight="1">
      <c r="A12" s="6"/>
      <c r="B12" s="6"/>
      <c r="C12" s="6"/>
      <c r="D12" s="6"/>
    </row>
    <row r="13" spans="1:4" ht="31.5" customHeight="1">
      <c r="A13" s="6"/>
      <c r="B13" s="6"/>
      <c r="C13" s="6"/>
      <c r="D13" s="6"/>
    </row>
    <row r="14" spans="1:4" ht="31.5" customHeight="1">
      <c r="A14" s="6"/>
      <c r="B14" s="6"/>
      <c r="C14" s="6"/>
      <c r="D14" s="6"/>
    </row>
    <row r="15" spans="1:4" ht="31.5" customHeight="1">
      <c r="A15" s="6"/>
      <c r="B15" s="6"/>
      <c r="C15" s="6"/>
      <c r="D15" s="6"/>
    </row>
    <row r="16" spans="1:4" ht="31.5" customHeight="1">
      <c r="A16" s="6"/>
      <c r="B16" s="6"/>
      <c r="C16" s="6"/>
      <c r="D16" s="6"/>
    </row>
  </sheetData>
  <mergeCells count="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AC3B08B335ED498DBC3A81F790D61E" ma:contentTypeVersion="14" ma:contentTypeDescription="Crear nuevo documento." ma:contentTypeScope="" ma:versionID="5cae878918122cc9afdf4a4e93f81aae">
  <xsd:schema xmlns:xsd="http://www.w3.org/2001/XMLSchema" xmlns:xs="http://www.w3.org/2001/XMLSchema" xmlns:p="http://schemas.microsoft.com/office/2006/metadata/properties" xmlns:ns2="d58b82e7-077a-464a-9dea-30ae6042360a" xmlns:ns3="6432c93c-cca0-436d-b675-114de3c31e32" targetNamespace="http://schemas.microsoft.com/office/2006/metadata/properties" ma:root="true" ma:fieldsID="ee84491d7137261e6411b6128d6ff1f7" ns2:_="" ns3:_="">
    <xsd:import namespace="d58b82e7-077a-464a-9dea-30ae6042360a"/>
    <xsd:import namespace="6432c93c-cca0-436d-b675-114de3c31e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b82e7-077a-464a-9dea-30ae60423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32c93c-cca0-436d-b675-114de3c31e32"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26ad2919-b9d8-48ab-a6a8-9a38ebd3daef}" ma:internalName="TaxCatchAll" ma:showField="CatchAllData" ma:web="6432c93c-cca0-436d-b675-114de3c31e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8b82e7-077a-464a-9dea-30ae6042360a">
      <Terms xmlns="http://schemas.microsoft.com/office/infopath/2007/PartnerControls"/>
    </lcf76f155ced4ddcb4097134ff3c332f>
    <TaxCatchAll xmlns="6432c93c-cca0-436d-b675-114de3c31e32" xsi:nil="true"/>
  </documentManagement>
</p:properties>
</file>

<file path=customXml/itemProps1.xml><?xml version="1.0" encoding="utf-8"?>
<ds:datastoreItem xmlns:ds="http://schemas.openxmlformats.org/officeDocument/2006/customXml" ds:itemID="{A5083127-A3B3-48F8-B9B0-AACD8B365193}"/>
</file>

<file path=customXml/itemProps2.xml><?xml version="1.0" encoding="utf-8"?>
<ds:datastoreItem xmlns:ds="http://schemas.openxmlformats.org/officeDocument/2006/customXml" ds:itemID="{87E8F6C0-B203-40E8-A078-0CF199D4DBE7}"/>
</file>

<file path=customXml/itemProps3.xml><?xml version="1.0" encoding="utf-8"?>
<ds:datastoreItem xmlns:ds="http://schemas.openxmlformats.org/officeDocument/2006/customXml" ds:itemID="{B0F360CA-1282-43CF-BEA1-6A05444A8F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Angelica Maria Merchan Rivera</cp:lastModifiedBy>
  <cp:revision/>
  <dcterms:created xsi:type="dcterms:W3CDTF">2021-03-05T02:14:20Z</dcterms:created>
  <dcterms:modified xsi:type="dcterms:W3CDTF">2024-11-13T16:06:47Z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0x010100CBAC3B08B335ED498DBC3A81F790D61E</vt:lpwstr>
  </property>
  <property fmtid="{D5CDD505-2E9C-101B-9397-08002B2CF9AE}" pid="3" name="Order">
    <vt:r8>1578500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