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08"/>
  <workbookPr/>
  <mc:AlternateContent xmlns:mc="http://schemas.openxmlformats.org/markup-compatibility/2006">
    <mc:Choice Requires="x15">
      <x15ac:absPath xmlns:x15ac="http://schemas.microsoft.com/office/spreadsheetml/2010/11/ac" url="https://etbcsj-my.sharepoint.com/personal/amerchar_cendoj_ramajudicial_gov_co/Documents/Proyecto_TVD_2023/04.TVD/TerceraEntregaFinal/Periodo 1/"/>
    </mc:Choice>
  </mc:AlternateContent>
  <xr:revisionPtr revIDLastSave="405" documentId="8_{BD16DA56-B782-41B6-9226-4CC1D73F17D5}" xr6:coauthVersionLast="47" xr6:coauthVersionMax="47" xr10:uidLastSave="{24BA42B1-0974-4EE7-968D-14BC5C1D21A1}"/>
  <bookViews>
    <workbookView xWindow="-120" yWindow="-120" windowWidth="20730" windowHeight="11040" firstSheet="1" activeTab="1" xr2:uid="{00000000-000D-0000-FFFF-FFFF00000000}"/>
  </bookViews>
  <sheets>
    <sheet name="Codificación de series y subser" sheetId="7" state="hidden" r:id="rId1"/>
    <sheet name="CCD" sheetId="5" r:id="rId2"/>
    <sheet name="Control de Versiones " sheetId="6" r:id="rId3"/>
  </sheets>
  <definedNames>
    <definedName name="_xlnm._FilterDatabase" localSheetId="1" hidden="1">CCD!$A$7:$AD$81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5" l="1"/>
  <c r="D63" i="7"/>
  <c r="D62" i="7"/>
  <c r="D61" i="7"/>
  <c r="D60" i="7"/>
  <c r="D59" i="7"/>
  <c r="D58" i="7"/>
  <c r="D57" i="7"/>
  <c r="D55" i="7"/>
  <c r="D51" i="7"/>
  <c r="D50" i="7"/>
  <c r="D47" i="7"/>
  <c r="D45" i="7"/>
  <c r="D44" i="7"/>
  <c r="D43" i="7"/>
  <c r="D42" i="7"/>
  <c r="D41" i="7"/>
  <c r="D40" i="7"/>
  <c r="D39" i="7"/>
  <c r="D38" i="7"/>
  <c r="D37" i="7"/>
  <c r="D33" i="7"/>
  <c r="D29" i="7"/>
  <c r="D23" i="7"/>
  <c r="D22" i="7"/>
  <c r="D21" i="7"/>
  <c r="D20" i="7"/>
  <c r="D19" i="7"/>
  <c r="D18" i="7"/>
  <c r="D15" i="7"/>
  <c r="D14" i="7"/>
  <c r="D9" i="7"/>
  <c r="D8" i="7"/>
  <c r="D7" i="7"/>
  <c r="D6" i="7"/>
  <c r="D5" i="7"/>
  <c r="D4" i="7"/>
  <c r="D3" i="7"/>
  <c r="D2" i="7"/>
  <c r="J26" i="5"/>
  <c r="B12" i="7" l="1"/>
  <c r="J17" i="5" l="1"/>
  <c r="J16" i="5"/>
  <c r="B54" i="7"/>
  <c r="B72" i="7"/>
  <c r="B71" i="7"/>
  <c r="B70" i="7"/>
  <c r="B69" i="7"/>
  <c r="B68" i="7"/>
  <c r="B67" i="7"/>
  <c r="B66" i="7"/>
  <c r="B65" i="7"/>
  <c r="B64" i="7"/>
  <c r="B63" i="7"/>
  <c r="B62" i="7"/>
  <c r="B61" i="7"/>
  <c r="B60" i="7"/>
  <c r="B59" i="7"/>
  <c r="B58" i="7"/>
  <c r="B57" i="7"/>
  <c r="B56" i="7"/>
  <c r="B55"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1" i="7"/>
  <c r="B10" i="7"/>
  <c r="B9" i="7"/>
  <c r="B8" i="7"/>
  <c r="B7" i="7"/>
  <c r="B6" i="7"/>
  <c r="B5" i="7"/>
  <c r="B4" i="7"/>
  <c r="B3" i="7"/>
  <c r="B2" i="7"/>
</calcChain>
</file>

<file path=xl/sharedStrings.xml><?xml version="1.0" encoding="utf-8"?>
<sst xmlns="http://schemas.openxmlformats.org/spreadsheetml/2006/main" count="786" uniqueCount="265">
  <si>
    <t>SERIE</t>
  </si>
  <si>
    <t>CODIGO</t>
  </si>
  <si>
    <t xml:space="preserve">SUBSERIE </t>
  </si>
  <si>
    <t>ACCIONES CONSTITUCIONALES</t>
  </si>
  <si>
    <t>Acciones de Tutela</t>
  </si>
  <si>
    <t>.</t>
  </si>
  <si>
    <t>ACTAS</t>
  </si>
  <si>
    <t>Actas de Comité de Carrera Judicial</t>
  </si>
  <si>
    <t>Actas de Comité de Contratos</t>
  </si>
  <si>
    <t>Actas de Reunión</t>
  </si>
  <si>
    <t>Actas de Sala Administrativa</t>
  </si>
  <si>
    <t>Actas de Sala Jurisdiccional Disciplinaria</t>
  </si>
  <si>
    <t>ACTOS ADMINISTRATIVOS</t>
  </si>
  <si>
    <t>Acuerdos</t>
  </si>
  <si>
    <t>Resoluciones</t>
  </si>
  <si>
    <t>ANTEPROYECTO DE PRESUPUESTO</t>
  </si>
  <si>
    <t>BOLETINES DIARIOS DE TESORERIA</t>
  </si>
  <si>
    <t>BOLETINES INFORMATIVOS</t>
  </si>
  <si>
    <t>BONOS PENSIONALES</t>
  </si>
  <si>
    <t>CERTIFICACIONES</t>
  </si>
  <si>
    <t>Certificaciones de Ingresos y Retenciones</t>
  </si>
  <si>
    <t>Certificaciones Laborales</t>
  </si>
  <si>
    <t>CERTIFICADOS DE DISPONIBILIDAD PRESUPUESTAL</t>
  </si>
  <si>
    <t>CIRCULARES</t>
  </si>
  <si>
    <t>COMPROBANTES CONTABLES</t>
  </si>
  <si>
    <t>Comprobantes Contables de Egreso</t>
  </si>
  <si>
    <t>Comprobantes Contables de Ingreso</t>
  </si>
  <si>
    <t>COMPROBANTES DE ALMACÉN</t>
  </si>
  <si>
    <t>Comprobantes de Entrada Elementos a Almacén</t>
  </si>
  <si>
    <t>Comprobantes de Salida de Elementos de Almacén</t>
  </si>
  <si>
    <t>CONCEPTOS</t>
  </si>
  <si>
    <t>Conceptos Jurídicos</t>
  </si>
  <si>
    <t>Conceptos Técnicos</t>
  </si>
  <si>
    <t>CONCILIACIONES BANCARIAS</t>
  </si>
  <si>
    <t>CONCURSOS DE MÉRITOS</t>
  </si>
  <si>
    <t>CONDECORACIONES</t>
  </si>
  <si>
    <t>CONTRATOS</t>
  </si>
  <si>
    <t>CONTROLES DE ASISTENCIA</t>
  </si>
  <si>
    <t>CONVENIOS</t>
  </si>
  <si>
    <t>Convenios Interadministrativos</t>
  </si>
  <si>
    <t>CORRESPONDENCIA</t>
  </si>
  <si>
    <t>COTIZACIONES</t>
  </si>
  <si>
    <t>DECLARACIONES TRIBUTARIAS</t>
  </si>
  <si>
    <t>ESTADOS FINANCIEROS</t>
  </si>
  <si>
    <t>Estados Financieros de Proposito General</t>
  </si>
  <si>
    <t>HISTORIALES DE BIENES INMUEBLES</t>
  </si>
  <si>
    <t>HISTORIALES DE VEHÍCULOS</t>
  </si>
  <si>
    <t>HISTORIAS LABORALES</t>
  </si>
  <si>
    <t>INFORMES</t>
  </si>
  <si>
    <t>Informes a Entes de Control</t>
  </si>
  <si>
    <t>Informes a Otras Entidades</t>
  </si>
  <si>
    <t>Informes de Auditoria</t>
  </si>
  <si>
    <t>Informes de Gestión</t>
  </si>
  <si>
    <t>Informes de Rendición de Cuentas</t>
  </si>
  <si>
    <t>Informes de Siniestros</t>
  </si>
  <si>
    <t>Informes Financieros</t>
  </si>
  <si>
    <t>INVENTARIOS</t>
  </si>
  <si>
    <t>Inventarios de Vehículos</t>
  </si>
  <si>
    <t>Inventarios Generales de Bienes</t>
  </si>
  <si>
    <t>LIBROS CONTABLES AUXILIARES</t>
  </si>
  <si>
    <t>LIBROS CONTABLES PRINCIPALES</t>
  </si>
  <si>
    <t>Libro Mayor</t>
  </si>
  <si>
    <t>LIBROS DE CONTABILIDAD PRESUPUESTAL</t>
  </si>
  <si>
    <t>LICITACIONES</t>
  </si>
  <si>
    <t>MANUALES</t>
  </si>
  <si>
    <t>Manuales de Funciones</t>
  </si>
  <si>
    <t>Manuales de Procesos y Procedimientos</t>
  </si>
  <si>
    <t>NÓMINA</t>
  </si>
  <si>
    <t>ORDENES DE SERVICIO</t>
  </si>
  <si>
    <t>ORDENES DE PAGO</t>
  </si>
  <si>
    <t>PLANES</t>
  </si>
  <si>
    <t>Planes de Vacaciones</t>
  </si>
  <si>
    <t>PLANILLAS DE CORRESPONDENCIA</t>
  </si>
  <si>
    <t>PROCESOS</t>
  </si>
  <si>
    <t>Procesos Contencioso Administrativos</t>
  </si>
  <si>
    <t>Procesos Disciplinarios</t>
  </si>
  <si>
    <t>Procesos de Cobro Coactivo</t>
  </si>
  <si>
    <t>Procesos de Selección de Personal</t>
  </si>
  <si>
    <t>PROGRAMAS</t>
  </si>
  <si>
    <t>Programas Anuales Mensualizados de Caja PAC</t>
  </si>
  <si>
    <t>Programas de Compras</t>
  </si>
  <si>
    <t>Programas de Mantenimiento</t>
  </si>
  <si>
    <t>PROTOCOLOS</t>
  </si>
  <si>
    <t>PROVIDENCIAS</t>
  </si>
  <si>
    <t>PUBLICACIONES INSTITUCIONALES</t>
  </si>
  <si>
    <t>REGISTROS DE ENTREGA DE VEHÍCULOS</t>
  </si>
  <si>
    <t>REGISTROS DE OPERACIONES DE CAJA MENOR</t>
  </si>
  <si>
    <t>REGISTROS DE SERVICIOS DE TRANSPORTES</t>
  </si>
  <si>
    <t>REGISTROS DE TRASLADOS DE PERSONAL</t>
  </si>
  <si>
    <t>SENTENCIAS</t>
  </si>
  <si>
    <t>TITULOS JUDICIALES</t>
  </si>
  <si>
    <t>CUADRO DE CLASIFICACIÓN DOCUMENTAL - CCD</t>
  </si>
  <si>
    <t>CONSEJO SUPERIOR DE LA JUDICATURA
NÚMERO PERIODO INSTITUCIONAL: 2
FECHAS EXTREMAS: 04 DE ABRIL DE 1994 AL 04 DE SEPTIEMBRE DE 1995</t>
  </si>
  <si>
    <t>Versión: 2024</t>
  </si>
  <si>
    <t>No.</t>
  </si>
  <si>
    <t>CÓDIGO
SECCIÓN</t>
  </si>
  <si>
    <t>SECCIÓN</t>
  </si>
  <si>
    <t>CÓDIGO SUBSECCIÓN 1</t>
  </si>
  <si>
    <t>SUBSECCIÓN 1</t>
  </si>
  <si>
    <t>CÓDIGO SUBSECCIÓN 2</t>
  </si>
  <si>
    <t>SUBSECCIÓN 2</t>
  </si>
  <si>
    <t>CÓDIGO SERIE</t>
  </si>
  <si>
    <t xml:space="preserve">CÓDIGO SUBSERIE </t>
  </si>
  <si>
    <t>NORMATIVIDAD APLICABLE</t>
  </si>
  <si>
    <t>110000-II</t>
  </si>
  <si>
    <t>PRESIDENCIA DEL CONSEJO</t>
  </si>
  <si>
    <t>16</t>
  </si>
  <si>
    <t>CORRESPONDENCIA ENVIADA Y RECIBIDA</t>
  </si>
  <si>
    <t>Acuerdo 113 de 1993 "Por el cual dicta el Reglamento Interno de la Sala Administrativa” Artículo 8. Areas de Actividad. Con arreglo a su naturaleza, los asuntos de que debe conocer la Sala por mandato constitucional, legal o reglamentario, se agrupan en las siguientes áreas de actividad especializada: 6. Presupuesto y administración de recursos financieros de la Rama Judicial.</t>
  </si>
  <si>
    <t>111000-II</t>
  </si>
  <si>
    <t>DESPACHO DEL PRESIIDENTE</t>
  </si>
  <si>
    <t>112000-II</t>
  </si>
  <si>
    <t>UNIDAD DE CONTROL INTERNO</t>
  </si>
  <si>
    <t>113000-II</t>
  </si>
  <si>
    <t>DIVISIÓN DE DIVULGACIÓN Y PRENSA</t>
  </si>
  <si>
    <t>120000-II</t>
  </si>
  <si>
    <t>DIRECCIÓN ADMINISTRATIVA</t>
  </si>
  <si>
    <t>121000-II</t>
  </si>
  <si>
    <t>DIVISIÓN DE BIBLIOTECA</t>
  </si>
  <si>
    <t>122000-II</t>
  </si>
  <si>
    <t>SECCIÓN DE RADICACIÓN Y CORRESPONDENCIA</t>
  </si>
  <si>
    <t xml:space="preserve">Acuerdo 008 de 1992. "Por el cual se crean unas dependencias en el Consejo Superior de la Judicatura y se estabece una planta de Personal. Artículo 1. Dirección Administrativa. </t>
  </si>
  <si>
    <t>29</t>
  </si>
  <si>
    <t xml:space="preserve">PLANILLAS DE CORRESPONDENCIA </t>
  </si>
  <si>
    <t>130000-II</t>
  </si>
  <si>
    <t>SALA ADMINISTRATIVA</t>
  </si>
  <si>
    <t>02</t>
  </si>
  <si>
    <t>2.4</t>
  </si>
  <si>
    <t>Acuerdo 115 de 1993 "Por el cual dicta el Reglamento Interno de la Sala Administrativa” Artículo 2: Funciones de la Sala Administrativa. Item 11.Regular los trámites judiciales y administrativos que se adelanten en los despachos judiciales, en los aspectos no previstos por el legislador.</t>
  </si>
  <si>
    <t>03</t>
  </si>
  <si>
    <t>Acuerdo 115 de 1993 "Por el cual dicta el Reglamento Interno de la Sala Administrativa” Artículo 2: Funciones de la Sala Administrativa. Item 12. Expedir los reglamentos de funciones y procedimientos Administrativos de la Rama Judicial,
con las excepciones previstas en la Constitución.</t>
  </si>
  <si>
    <t xml:space="preserve">Acuerdo 115 de 1993 "Por el cual dicta el Reglamento Interno de la Sala Administrativa” Artículo 2: Funciones de la Sala Administrativa. Item 9. nviar a la Corte suprema de Justicia y al Consejo de Estado lista de candidatos para proveer las vacantes de Magistrados que se presenten en estas Corporaciones. 10. Elaborar y presentar a la Corte Suprema de Justicia y al Consejo de Estado listas de candidatos para Magistrados de los respectivos tribunales, de conformidad con las normas sobre Carrera Judicial. 11. Regular los trámites judiciales y administrativos que se adelanten en los despachos judiciales, en los aspectos no previstos por el legislador. </t>
  </si>
  <si>
    <t>21</t>
  </si>
  <si>
    <t>21.2</t>
  </si>
  <si>
    <t>Acuerdo 115 de 1993 "Por el cual dicta el Reglamento Interno de la Sala Administrativa” Artículo 2: Funciones de la Sala Administrativa. Item. 17. levar el control de rendimiento de las Corporaciones Judiciales.</t>
  </si>
  <si>
    <t>131000-II</t>
  </si>
  <si>
    <t>PRESIDENCIA DE LA SALA</t>
  </si>
  <si>
    <t>132000-II</t>
  </si>
  <si>
    <t>DIRECCIÓN DE PLANEACIÓN</t>
  </si>
  <si>
    <t>25</t>
  </si>
  <si>
    <t>MANUALES DE PROCESOS Y PROCEDIMIENTOS</t>
  </si>
  <si>
    <t>133000-II</t>
  </si>
  <si>
    <t>UNIDAD DE RECURSOS HUMANOS</t>
  </si>
  <si>
    <t>01</t>
  </si>
  <si>
    <t>01.1</t>
  </si>
  <si>
    <t>Acuerdo 115 de 1993 "Por el cual dicta el Reglamento Interno de la Sala Administrativa” Artículo 2: Funciones de la Sala Administrativa. Item 2.Elaborar el proyecto de presupuesto de la Rama Judicial que deberá remitirse al Gobierno.</t>
  </si>
  <si>
    <t>2.1</t>
  </si>
  <si>
    <t>Acuerdo 115 de 1993 "Por el cual dicta el Reglamento Interno de la Sala Administrativa” Artículo 2: Funciones de la Sala Administrativa. Item 20. Nombrar a los Magistrados de las Salas Administrativas de los Consejos Seccionales de la
Judicatura y elaborar listas para la elección de los Magistrados de las Salas Jurisdiccionales
Disciplinarias de los mismos Consejos; 21. ombrar el personal de la Sala Administrativa del Consejo ..Superior de la Judicatura y de las estructuras administrativas que de ella derivan, salvo que su designación se atribuya a
otra autoridad o se delegue transitoriamente.</t>
  </si>
  <si>
    <t>07</t>
  </si>
  <si>
    <t>Acuerdo 115 de 1993 "Por el cual dicta el Reglamento Interno de la Sala Administrativa” Artículo 8. Funcionamiento de la Sala. Item.1. Relaciones Laborales</t>
  </si>
  <si>
    <t>08</t>
  </si>
  <si>
    <t xml:space="preserve">CERTIFICADOS   </t>
  </si>
  <si>
    <t>03.1</t>
  </si>
  <si>
    <t>03.2</t>
  </si>
  <si>
    <t>CERTIFICADOS</t>
  </si>
  <si>
    <t>08.2</t>
  </si>
  <si>
    <t>Certificados Laborales</t>
  </si>
  <si>
    <t>18</t>
  </si>
  <si>
    <t>Acuerdo 115 de 1993 "Por el cual dicta el Reglamento Interno de la Sala Administrativa” Artículo 2: Funciones de la Sala Administrativa. Item 20. Nombrar a los Magistrados de las Salas Administrativas de los Consejos Seccionales de la Judicatura y elaborar listas para la elección de los Magistrados de las Salas Jurisdiccionales Disciplinarias de los mismos Consejos. 21. Nombrar el personal de la Sala Administrativa del Consejo;  23. Conceder, cuando por reglamento no se disponga otra cosa, licencias, permisos y comisiones a los funcionarios y empleados de la Sala Administrativa del Consejo Superior de la Judicatura y de las estructuras administrativas que de ella dependen, exceptuando le
concesión a los magistrados de los permisos que se refiera el numeral 5 del artículo 13 del acuerdo de Sala Plena No. 2 de 1.992 y señalar los viáticos de acuerdo con las normas legales.</t>
  </si>
  <si>
    <t xml:space="preserve">21 </t>
  </si>
  <si>
    <t>23</t>
  </si>
  <si>
    <t>NÓMINAS</t>
  </si>
  <si>
    <t>Acuerdo 115 de 1993 "Por el cual dicta el Reglamento Interno de la Sala Administrativa” Artículo 8. Areas de Actividad. Con arreglo a su naturaleza, los asuntos de que debe conocer la Sala por mandato constitucional, legal o reglamentario, se agrupan en las siguientes áreas de actividad especializada: 6. Presupuesto y administración de recursos financieros de la Rama Judicial.</t>
  </si>
  <si>
    <t>25.01</t>
  </si>
  <si>
    <t>Planes de Capacitación</t>
  </si>
  <si>
    <t>134000-II</t>
  </si>
  <si>
    <t>UNIDAD DE RECURSOS FISICOS E INMUEBLES</t>
  </si>
  <si>
    <t>135000-II</t>
  </si>
  <si>
    <t>UNIDAD JURÍDICA</t>
  </si>
  <si>
    <t>01.01</t>
  </si>
  <si>
    <t>02.03</t>
  </si>
  <si>
    <t>12</t>
  </si>
  <si>
    <t>12.01</t>
  </si>
  <si>
    <t>14</t>
  </si>
  <si>
    <t>15</t>
  </si>
  <si>
    <t>15.01</t>
  </si>
  <si>
    <t>21.02</t>
  </si>
  <si>
    <t>Informes de gestión</t>
  </si>
  <si>
    <t>24</t>
  </si>
  <si>
    <t>LICITACIONES PÚBLICAS</t>
  </si>
  <si>
    <t>28</t>
  </si>
  <si>
    <t>Planes de compras</t>
  </si>
  <si>
    <t>136000-II</t>
  </si>
  <si>
    <t>UNIDAD DE SEGURIDAD</t>
  </si>
  <si>
    <t>21.03</t>
  </si>
  <si>
    <t>137000-II</t>
  </si>
  <si>
    <t>DIRECCIÓN NACIONAL DE ADMINISTRACIÓN JUDICIAL</t>
  </si>
  <si>
    <t>137100-II</t>
  </si>
  <si>
    <t>UNIDAD ADMINISTRATIVA</t>
  </si>
  <si>
    <t>11</t>
  </si>
  <si>
    <t>11.01</t>
  </si>
  <si>
    <t>Acuerdo 115 de 1993 "Por el cual dicta el Reglamento Interno de la Sala Administrativa” Artículo 2: Funciones de la Sala Administrativa. Item 5. Reglamentar el Régimen de Contratación de la Rama Judicial con sujeción al Estatuto General de Contratación de la Administración Pública.</t>
  </si>
  <si>
    <t>11.02</t>
  </si>
  <si>
    <t>22</t>
  </si>
  <si>
    <t>33</t>
  </si>
  <si>
    <t>137200-II</t>
  </si>
  <si>
    <t>UNIDAD FINANCIERA</t>
  </si>
  <si>
    <t>04</t>
  </si>
  <si>
    <t>05</t>
  </si>
  <si>
    <t>BALANCES GENERALES</t>
  </si>
  <si>
    <t>06</t>
  </si>
  <si>
    <t>BOLETINES</t>
  </si>
  <si>
    <t>06.01</t>
  </si>
  <si>
    <t>Boletines Diarios de Tesorería</t>
  </si>
  <si>
    <t>08.01</t>
  </si>
  <si>
    <t>Certificados de Ingresos y Retenciones</t>
  </si>
  <si>
    <t>08.03</t>
  </si>
  <si>
    <t>Certificados Presupuestales</t>
  </si>
  <si>
    <t>10</t>
  </si>
  <si>
    <t xml:space="preserve">COMPROBANTES </t>
  </si>
  <si>
    <t>10.01</t>
  </si>
  <si>
    <t>Comprobantes Contables</t>
  </si>
  <si>
    <t>13</t>
  </si>
  <si>
    <t>Acuerdo 115 de 1993 "Por el cual dicta el Reglamento Interno de la Sala Administrativa” Artículo 2. Item 7. Crear las dependencias administrativas necesarias para el cumplimiento de los cometidos
constitucionales y legales del Consejo. En desarrollo de esta función no podrán establecerse, con cargo al Tesoro, obligaciones que excedan el monto global fijado para el respectivo servicio en la ley de apropiaciones iniciales.</t>
  </si>
  <si>
    <t>17</t>
  </si>
  <si>
    <t>DEPÓSITOS JUDICIALES</t>
  </si>
  <si>
    <t>DERECHOS DE PETICIÓN</t>
  </si>
  <si>
    <t>21.01</t>
  </si>
  <si>
    <t>22.02</t>
  </si>
  <si>
    <t>Inventarios Generales</t>
  </si>
  <si>
    <t>LIBROS CONTABLES</t>
  </si>
  <si>
    <t>23.01</t>
  </si>
  <si>
    <t xml:space="preserve">Libros Contables  </t>
  </si>
  <si>
    <t>30</t>
  </si>
  <si>
    <t>30.01</t>
  </si>
  <si>
    <t>133000-I</t>
  </si>
  <si>
    <t>DIRECCIÓN NACIONAL DE REGISTRO NACIONAL DE ABOGADOS</t>
  </si>
  <si>
    <t>140000-I</t>
  </si>
  <si>
    <t>SALA JURISDICCIONAL DISCIPLINARIA</t>
  </si>
  <si>
    <t>141000-I</t>
  </si>
  <si>
    <t>PRESIDENCIA DE LA SALA JURISDICCIONAL</t>
  </si>
  <si>
    <t>141100-I</t>
  </si>
  <si>
    <t>DESPACHO DEL PRESIDENTE</t>
  </si>
  <si>
    <t>141200-I</t>
  </si>
  <si>
    <t>UNIDAD DE INSTRUCCIÓN</t>
  </si>
  <si>
    <t>142000-I</t>
  </si>
  <si>
    <t>SECRETARÍA JUDICIAL</t>
  </si>
  <si>
    <t>02.5</t>
  </si>
  <si>
    <t xml:space="preserve">Decreto 2652 de 1991. Por el cual se adoptan medidas administrativas para el funcionamiento del Consejo Superior de la Judicatura. Artículo 9. Corresponde a la Sala Jurisdiccional Disciplinaria del Consejo Superior: Dirimir los conflictos de competencia que ocurran entre las diferentes jurisdicciones.  </t>
  </si>
  <si>
    <t>20</t>
  </si>
  <si>
    <t xml:space="preserve">Decreto 2652 de 1991. Por el cual se adoptan medidas administrativas para el funcionamiento del Consejo Superior de la Judicatura. Artículo 9. Corresponde a la Sala Jurisdiccional Disciplinaria del Consejo Superior: 6. Las demás funciones que determine el reglamento. </t>
  </si>
  <si>
    <t>30.02</t>
  </si>
  <si>
    <t xml:space="preserve">Decreto 2652 de 1991. Por el cual se adoptan medidas administrativas para el funcionamiento del Consejo Superior de la Judicatura. Artículo 9. Corresponde a la Sala Jurisdiccional Disciplinaria del Consejo Superior: 3. Conocer en única instancia de los procesos disciplinarios que se adelanten contra los magistrados de la Corte Constitucional, de la Corte Suprema de Justicia, del Consejo de Estado y el Fiscal General.   </t>
  </si>
  <si>
    <t>31</t>
  </si>
  <si>
    <t xml:space="preserve">Decreto 2652 de 1991. Por el cual se adoptan medidas administrativas para el funcionamiento del Consejo Superior de la Judicatura. Artículo 9. Corresponde a la Sala Jurisdiccional Disciplinaria del Consejo Superior: 6. Las demás funciones que determinen el reglamento.   </t>
  </si>
  <si>
    <t>32</t>
  </si>
  <si>
    <t xml:space="preserve">Decreto 2652 de 1991. Por el cual se adoptan medidas administrativas para el funcionamiento del Consejo Superior de la Judicatura. Artículo 9. Corresponde a la Sala Jurisdiccional Disciplinaria del Consejo Superior: 1. Dirimir los conflictos de competencia que ocurran entre las diferentes jurisdicciones.  3. Conocer en única instancia de los procesos disciplinarios que se adelanten contra los magistrados de la Corte Constitucional, de la Corte Suprema de Justicia, del Consejo de Estado y el Fiscal General.   </t>
  </si>
  <si>
    <t>143000-I</t>
  </si>
  <si>
    <t>RELATORÍA</t>
  </si>
  <si>
    <t>144000-I</t>
  </si>
  <si>
    <t>DESPACHO DE LOS MAGISTRADOS</t>
  </si>
  <si>
    <t>160000-II</t>
  </si>
  <si>
    <t>CONSEJO SECCIONAL DE LA JUDICATURA</t>
  </si>
  <si>
    <t>161000-II</t>
  </si>
  <si>
    <t>Acuerdo No. 061 de 1993 “Por el cual se dicta el reglamento general para el funcionamiento de los Consejos Seccionales de la Judicatura”, artículo 13, Sala Administrativa del Consejo Superior de la Judicatura, 1993. Litera a) Conocer en primera instancia de los procesos disciplinarios que se adelanten contra los jueces, los abogados en ejercicio y los empleados del Consejo, b) Conocer de los recursos de apelación y de hecho que se interpongan en los procesos disciplinarios de que conocen en primera instancia los Tribunales, los Jueces y el correspondiente Director Seccional de Administración Judicial que tengan sede en el territorio de competencia del Consejo.</t>
  </si>
  <si>
    <t>162000-II</t>
  </si>
  <si>
    <t>30.2</t>
  </si>
  <si>
    <t>OBSERVACIONES</t>
  </si>
  <si>
    <t xml:space="preserve">Control de Versiones </t>
  </si>
  <si>
    <t>Número de Revisión</t>
  </si>
  <si>
    <t>Fecha</t>
  </si>
  <si>
    <t xml:space="preserve">Sección </t>
  </si>
  <si>
    <t>Cambios Realizados</t>
  </si>
  <si>
    <t xml:space="preserve">Todo el documento </t>
  </si>
  <si>
    <t xml:space="preserve">Creación del documento CCD Primer Periodo TVD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</si>
</sst>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0"/>
      <color theme="1"/>
      <name val="Arial"/>
      <family val="2"/>
    </font>
    <font>
      <sz val="11"/>
      <color theme="1"/>
      <name val="Arial"/>
      <family val="2"/>
    </font>
    <font>
      <b/>
      <sz val="10"/>
      <color theme="1"/>
      <name val="Arial"/>
      <family val="2"/>
    </font>
    <font>
      <b/>
      <sz val="11"/>
      <color theme="1"/>
      <name val="Arial"/>
      <family val="2"/>
    </font>
    <font>
      <sz val="11"/>
      <color theme="1"/>
      <name val="Arial"/>
      <family val="2"/>
    </font>
    <font>
      <sz val="11"/>
      <name val="Arial"/>
      <family val="2"/>
    </font>
    <font>
      <sz val="10"/>
      <color theme="1"/>
      <name val="Arial"/>
      <family val="2"/>
    </font>
    <font>
      <sz val="10"/>
      <name val="Arial"/>
      <family val="2"/>
    </font>
    <font>
      <sz val="8"/>
      <name val="Calibri"/>
      <family val="2"/>
      <scheme val="minor"/>
    </font>
    <font>
      <b/>
      <sz val="11"/>
      <name val="Arial"/>
      <family val="2"/>
    </font>
    <font>
      <sz val="10"/>
      <color rgb="FF000000"/>
      <name val="Arial"/>
      <family val="2"/>
    </font>
    <font>
      <sz val="11"/>
      <color rgb="FF000000"/>
      <name val="Calibri"/>
      <family val="2"/>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8D8D8"/>
        <bgColor rgb="FFD8D8D8"/>
      </patternFill>
    </fill>
    <fill>
      <patternFill patternType="solid">
        <fgColor theme="0" tint="-0.14999847407452621"/>
        <bgColor rgb="FFD8D8D8"/>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cellStyleXfs>
  <cellXfs count="120">
    <xf numFmtId="0" fontId="0" fillId="0" borderId="0" xfId="0"/>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xf>
    <xf numFmtId="14" fontId="1" fillId="0" borderId="1" xfId="0" quotePrefix="1"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wrapText="1"/>
    </xf>
    <xf numFmtId="0" fontId="1"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top" wrapText="1"/>
    </xf>
    <xf numFmtId="0" fontId="0" fillId="0" borderId="1" xfId="0" applyBorder="1"/>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10" fillId="2" borderId="0" xfId="0" applyFont="1" applyFill="1" applyAlignment="1">
      <alignment horizontal="center" vertical="center" wrapText="1"/>
    </xf>
    <xf numFmtId="0" fontId="4" fillId="0" borderId="0" xfId="0" applyFont="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49" fontId="1" fillId="0" borderId="1" xfId="0" applyNumberFormat="1" applyFont="1" applyBorder="1" applyAlignment="1">
      <alignment horizontal="center" vertical="center"/>
    </xf>
    <xf numFmtId="49" fontId="10" fillId="2" borderId="0" xfId="0" applyNumberFormat="1" applyFont="1" applyFill="1" applyAlignment="1">
      <alignment horizontal="center" vertical="center" wrapText="1"/>
    </xf>
    <xf numFmtId="49" fontId="3" fillId="5" borderId="1" xfId="0" applyNumberFormat="1" applyFont="1" applyFill="1" applyBorder="1" applyAlignment="1">
      <alignment horizontal="center" vertical="center" wrapText="1"/>
    </xf>
    <xf numFmtId="49" fontId="0" fillId="2" borderId="0" xfId="0" applyNumberFormat="1" applyFill="1" applyAlignment="1">
      <alignment horizontal="center" vertical="center"/>
    </xf>
    <xf numFmtId="49" fontId="2"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0" fontId="10" fillId="2" borderId="0" xfId="0" applyFont="1" applyFill="1" applyAlignment="1">
      <alignment horizontal="left" vertical="center" wrapText="1"/>
    </xf>
    <xf numFmtId="49" fontId="10" fillId="2" borderId="0" xfId="0" applyNumberFormat="1" applyFont="1" applyFill="1" applyAlignment="1">
      <alignment horizontal="left" vertical="center" wrapText="1"/>
    </xf>
    <xf numFmtId="49" fontId="6" fillId="2" borderId="0" xfId="0" applyNumberFormat="1" applyFont="1" applyFill="1" applyAlignment="1">
      <alignment horizontal="left" vertical="center"/>
    </xf>
    <xf numFmtId="49" fontId="0" fillId="2" borderId="0" xfId="0" applyNumberFormat="1" applyFill="1" applyAlignment="1">
      <alignment horizontal="left" vertical="center"/>
    </xf>
    <xf numFmtId="0" fontId="2" fillId="2" borderId="0" xfId="0" applyFont="1" applyFill="1" applyAlignment="1">
      <alignment horizontal="left" vertical="center"/>
    </xf>
    <xf numFmtId="0" fontId="6" fillId="2" borderId="0" xfId="0" applyFont="1" applyFill="1" applyAlignment="1">
      <alignment horizontal="left" vertical="center"/>
    </xf>
    <xf numFmtId="0" fontId="0" fillId="2" borderId="0" xfId="0" applyFill="1" applyAlignment="1">
      <alignment horizontal="left" vertical="center" wrapText="1"/>
    </xf>
    <xf numFmtId="0" fontId="2"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1" fillId="2" borderId="0" xfId="0" applyFont="1" applyFill="1" applyAlignment="1">
      <alignmen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6" fillId="2" borderId="0" xfId="0" applyFont="1" applyFill="1" applyAlignment="1">
      <alignment horizontal="center" vertical="center" wrapText="1"/>
    </xf>
    <xf numFmtId="49" fontId="2" fillId="2" borderId="0" xfId="0" applyNumberFormat="1" applyFont="1" applyFill="1" applyAlignment="1">
      <alignment horizontal="center" vertical="center" wrapText="1"/>
    </xf>
    <xf numFmtId="0" fontId="2" fillId="0" borderId="0" xfId="0" applyFont="1" applyAlignment="1">
      <alignment horizontal="center" vertical="center" wrapText="1"/>
    </xf>
    <xf numFmtId="0" fontId="8" fillId="2" borderId="1" xfId="0" applyFont="1" applyFill="1" applyBorder="1" applyAlignment="1">
      <alignment horizontal="center" vertical="center"/>
    </xf>
    <xf numFmtId="49" fontId="8" fillId="0" borderId="1" xfId="0" applyNumberFormat="1" applyFont="1" applyBorder="1" applyAlignment="1">
      <alignment horizontal="center" vertical="center" wrapText="1"/>
    </xf>
    <xf numFmtId="49" fontId="8" fillId="2" borderId="1" xfId="0" applyNumberFormat="1" applyFont="1" applyFill="1" applyBorder="1" applyAlignment="1">
      <alignment horizontal="left" vertical="center" wrapText="1"/>
    </xf>
    <xf numFmtId="0" fontId="1" fillId="0" borderId="1" xfId="0" applyFont="1" applyBorder="1" applyAlignment="1">
      <alignment horizontal="justify" vertical="center" wrapText="1"/>
    </xf>
    <xf numFmtId="49" fontId="8" fillId="2"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11" fillId="0" borderId="1" xfId="0" applyFont="1" applyBorder="1" applyAlignment="1">
      <alignment horizontal="center" vertical="center"/>
    </xf>
    <xf numFmtId="49" fontId="1"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1"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49" fontId="8" fillId="2" borderId="1" xfId="0" applyNumberFormat="1" applyFont="1" applyFill="1" applyBorder="1" applyAlignment="1">
      <alignment horizontal="center" vertical="center"/>
    </xf>
    <xf numFmtId="49" fontId="1" fillId="0" borderId="1" xfId="0" applyNumberFormat="1" applyFont="1" applyBorder="1" applyAlignment="1">
      <alignment horizontal="left" vertical="center" wrapText="1"/>
    </xf>
    <xf numFmtId="0" fontId="8" fillId="0" borderId="1" xfId="0" applyFont="1" applyBorder="1" applyAlignment="1">
      <alignment vertical="center" wrapText="1"/>
    </xf>
    <xf numFmtId="49" fontId="6" fillId="0" borderId="1" xfId="0" applyNumberFormat="1" applyFont="1" applyBorder="1" applyAlignment="1">
      <alignment horizontal="center" vertical="center" wrapText="1"/>
    </xf>
    <xf numFmtId="49" fontId="6" fillId="2" borderId="1" xfId="0" applyNumberFormat="1" applyFont="1" applyFill="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left" vertical="center"/>
    </xf>
    <xf numFmtId="0" fontId="6" fillId="0" borderId="4" xfId="0" applyFont="1" applyBorder="1" applyAlignment="1">
      <alignment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6" fillId="2" borderId="1" xfId="0" applyNumberFormat="1" applyFont="1" applyFill="1" applyBorder="1" applyAlignment="1">
      <alignment horizontal="center" vertical="center"/>
    </xf>
    <xf numFmtId="49" fontId="2" fillId="0" borderId="1" xfId="0" applyNumberFormat="1" applyFont="1" applyBorder="1" applyAlignment="1">
      <alignment horizontal="left" vertical="center" wrapText="1"/>
    </xf>
    <xf numFmtId="0" fontId="2" fillId="2" borderId="1" xfId="0" applyFont="1" applyFill="1" applyBorder="1" applyAlignment="1">
      <alignment vertical="center" wrapText="1"/>
    </xf>
    <xf numFmtId="49" fontId="6" fillId="0" borderId="1" xfId="0" applyNumberFormat="1" applyFont="1" applyBorder="1" applyAlignment="1">
      <alignment vertical="center" wrapText="1"/>
    </xf>
    <xf numFmtId="49"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1" fillId="2" borderId="1" xfId="0" applyFont="1" applyFill="1" applyBorder="1" applyAlignment="1">
      <alignment vertical="center"/>
    </xf>
    <xf numFmtId="0" fontId="6" fillId="6" borderId="7" xfId="0" applyFont="1" applyFill="1" applyBorder="1" applyAlignment="1">
      <alignment horizontal="left" vertical="center" wrapText="1"/>
    </xf>
    <xf numFmtId="0" fontId="2"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3" fillId="0" borderId="4" xfId="0" applyFont="1" applyBorder="1" applyAlignment="1">
      <alignment horizontal="center" vertical="center" wrapText="1"/>
    </xf>
    <xf numFmtId="0" fontId="6" fillId="0" borderId="1" xfId="0" applyFont="1" applyBorder="1" applyAlignment="1">
      <alignment horizontal="left" vertical="center"/>
    </xf>
    <xf numFmtId="0" fontId="6" fillId="2" borderId="4" xfId="0" applyFont="1" applyFill="1" applyBorder="1" applyAlignment="1">
      <alignment horizontal="left" vertical="center" wrapText="1"/>
    </xf>
    <xf numFmtId="49" fontId="6" fillId="2" borderId="9" xfId="0" applyNumberFormat="1" applyFont="1" applyFill="1" applyBorder="1" applyAlignment="1">
      <alignment horizontal="left" vertical="center" wrapText="1"/>
    </xf>
    <xf numFmtId="0" fontId="1" fillId="2" borderId="0" xfId="0" applyFont="1" applyFill="1" applyAlignment="1">
      <alignment horizontal="center" vertical="center"/>
    </xf>
    <xf numFmtId="0" fontId="7" fillId="0" borderId="0" xfId="0" applyFont="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49" fontId="0" fillId="2" borderId="5" xfId="0" applyNumberFormat="1" applyFill="1" applyBorder="1" applyAlignment="1">
      <alignment horizontal="center" vertical="center"/>
    </xf>
    <xf numFmtId="0" fontId="0" fillId="2" borderId="5" xfId="0" applyFill="1" applyBorder="1" applyAlignment="1">
      <alignment horizontal="left" vertical="center"/>
    </xf>
    <xf numFmtId="49" fontId="0" fillId="2" borderId="5" xfId="0" applyNumberFormat="1" applyFill="1" applyBorder="1" applyAlignment="1">
      <alignment horizontal="left" vertical="center"/>
    </xf>
    <xf numFmtId="0" fontId="0" fillId="2" borderId="6" xfId="0" applyFill="1" applyBorder="1" applyAlignment="1">
      <alignment horizontal="center" vertical="center"/>
    </xf>
    <xf numFmtId="0" fontId="4"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9" fontId="10"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49" fontId="10" fillId="0" borderId="5" xfId="0" applyNumberFormat="1" applyFont="1" applyBorder="1" applyAlignment="1">
      <alignment horizontal="left" vertical="center" wrapText="1"/>
    </xf>
    <xf numFmtId="0" fontId="10" fillId="0" borderId="6"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0" fontId="10" fillId="2" borderId="5" xfId="0"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0" fontId="10" fillId="2" borderId="6" xfId="0" applyFont="1" applyFill="1" applyBorder="1" applyAlignment="1">
      <alignment horizontal="center" vertical="center" wrapText="1"/>
    </xf>
    <xf numFmtId="0" fontId="0" fillId="3" borderId="1" xfId="0" applyFill="1" applyBorder="1" applyAlignment="1">
      <alignment horizontal="center"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0" borderId="0" xfId="0" applyFont="1" applyAlignment="1">
      <alignment horizontal="left" vertical="center" wrapText="1"/>
    </xf>
    <xf numFmtId="0" fontId="1"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 fillId="2" borderId="0" xfId="0" applyFont="1" applyFill="1" applyAlignment="1">
      <alignment horizontal="left" vertical="center" wrapText="1"/>
    </xf>
    <xf numFmtId="0" fontId="0" fillId="2" borderId="0" xfId="0" applyFill="1" applyAlignment="1">
      <alignment horizontal="left" vertical="center"/>
    </xf>
    <xf numFmtId="0" fontId="2" fillId="2" borderId="1" xfId="0" applyFont="1" applyFill="1" applyBorder="1" applyAlignment="1">
      <alignment horizontal="left" vertical="center" wrapText="1"/>
    </xf>
    <xf numFmtId="0" fontId="6" fillId="2" borderId="0" xfId="0" applyFont="1" applyFill="1" applyAlignment="1">
      <alignment horizontal="left" vertical="center" wrapText="1"/>
    </xf>
  </cellXfs>
  <cellStyles count="2">
    <cellStyle name="Normal" xfId="0" builtinId="0"/>
    <cellStyle name="Normal 3" xfId="1" xr:uid="{7DADB46A-793B-41E6-A635-D934A934A8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838200</xdr:colOff>
      <xdr:row>6</xdr:row>
      <xdr:rowOff>0</xdr:rowOff>
    </xdr:from>
    <xdr:ext cx="0" cy="0"/>
    <xdr:pic>
      <xdr:nvPicPr>
        <xdr:cNvPr id="6" name="image1.png">
          <a:extLst>
            <a:ext uri="{FF2B5EF4-FFF2-40B4-BE49-F238E27FC236}">
              <a16:creationId xmlns:a16="http://schemas.microsoft.com/office/drawing/2014/main" id="{FCC22D6F-B16B-4A5D-A811-BE1398EA3F2F}"/>
            </a:ext>
          </a:extLst>
        </xdr:cNvPr>
        <xdr:cNvPicPr preferRelativeResize="0"/>
      </xdr:nvPicPr>
      <xdr:blipFill>
        <a:blip xmlns:r="http://schemas.openxmlformats.org/officeDocument/2006/relationships" r:embed="rId1" cstate="print"/>
        <a:stretch>
          <a:fillRect/>
        </a:stretch>
      </xdr:blipFill>
      <xdr:spPr>
        <a:xfrm>
          <a:off x="4785360" y="2385060"/>
          <a:ext cx="0" cy="0"/>
        </a:xfrm>
        <a:prstGeom prst="rect">
          <a:avLst/>
        </a:prstGeom>
        <a:noFill/>
      </xdr:spPr>
    </xdr:pic>
    <xdr:clientData fLocksWithSheet="0"/>
  </xdr:oneCellAnchor>
  <xdr:twoCellAnchor editAs="oneCell">
    <xdr:from>
      <xdr:col>0</xdr:col>
      <xdr:colOff>126999</xdr:colOff>
      <xdr:row>1</xdr:row>
      <xdr:rowOff>52915</xdr:rowOff>
    </xdr:from>
    <xdr:to>
      <xdr:col>3</xdr:col>
      <xdr:colOff>199279</xdr:colOff>
      <xdr:row>2</xdr:row>
      <xdr:rowOff>603249</xdr:rowOff>
    </xdr:to>
    <xdr:pic>
      <xdr:nvPicPr>
        <xdr:cNvPr id="4" name="image1.jpeg">
          <a:extLst>
            <a:ext uri="{FF2B5EF4-FFF2-40B4-BE49-F238E27FC236}">
              <a16:creationId xmlns:a16="http://schemas.microsoft.com/office/drawing/2014/main" id="{902CEA9B-EF62-4C26-BB85-C1AA5EE203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999" y="243415"/>
          <a:ext cx="3048843" cy="101600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5AF0-F74F-4A83-AA41-1F62C01C9E64}">
  <dimension ref="A1:F124"/>
  <sheetViews>
    <sheetView topLeftCell="A79" workbookViewId="0">
      <selection activeCell="C123" sqref="A121:C123"/>
    </sheetView>
  </sheetViews>
  <sheetFormatPr defaultColWidth="11.42578125" defaultRowHeight="15"/>
  <cols>
    <col min="1" max="1" width="40.28515625" customWidth="1"/>
    <col min="2" max="2" width="15.5703125" customWidth="1"/>
    <col min="3" max="3" width="43.5703125" customWidth="1"/>
    <col min="4" max="4" width="18.5703125" customWidth="1"/>
    <col min="5" max="5" width="2" bestFit="1" customWidth="1"/>
    <col min="6" max="6" width="17.85546875" customWidth="1"/>
  </cols>
  <sheetData>
    <row r="1" spans="1:6">
      <c r="A1" s="1" t="s">
        <v>0</v>
      </c>
      <c r="B1" s="2" t="s">
        <v>1</v>
      </c>
      <c r="C1" s="2" t="s">
        <v>2</v>
      </c>
      <c r="D1" s="2" t="s">
        <v>1</v>
      </c>
    </row>
    <row r="2" spans="1:6">
      <c r="A2" s="13" t="s">
        <v>3</v>
      </c>
      <c r="B2" s="13">
        <f t="shared" ref="B2:B34" si="0">VLOOKUP(A2,$A$76:$B$124,2,0)</f>
        <v>1</v>
      </c>
      <c r="C2" s="9" t="s">
        <v>4</v>
      </c>
      <c r="D2" s="15" t="str">
        <f>+CONCATENATE(B2,F2,E2)</f>
        <v>1.1</v>
      </c>
      <c r="E2">
        <v>1</v>
      </c>
      <c r="F2" t="s">
        <v>5</v>
      </c>
    </row>
    <row r="3" spans="1:6">
      <c r="A3" s="9" t="s">
        <v>6</v>
      </c>
      <c r="B3" s="13">
        <f t="shared" si="0"/>
        <v>2</v>
      </c>
      <c r="C3" s="9" t="s">
        <v>7</v>
      </c>
      <c r="D3" s="15" t="str">
        <f t="shared" ref="D3:D9" si="1">+CONCATENATE(B3,F3,E3)</f>
        <v>2.2</v>
      </c>
      <c r="E3">
        <v>2</v>
      </c>
      <c r="F3" t="s">
        <v>5</v>
      </c>
    </row>
    <row r="4" spans="1:6">
      <c r="A4" s="9" t="s">
        <v>6</v>
      </c>
      <c r="B4" s="13">
        <f t="shared" si="0"/>
        <v>2</v>
      </c>
      <c r="C4" s="9" t="s">
        <v>8</v>
      </c>
      <c r="D4" s="15" t="str">
        <f t="shared" si="1"/>
        <v>2.3</v>
      </c>
      <c r="E4">
        <v>3</v>
      </c>
      <c r="F4" t="s">
        <v>5</v>
      </c>
    </row>
    <row r="5" spans="1:6">
      <c r="A5" s="13" t="s">
        <v>6</v>
      </c>
      <c r="B5" s="13">
        <f t="shared" si="0"/>
        <v>2</v>
      </c>
      <c r="C5" s="13" t="s">
        <v>9</v>
      </c>
      <c r="D5" s="15" t="str">
        <f t="shared" si="1"/>
        <v>2.4</v>
      </c>
      <c r="E5">
        <v>4</v>
      </c>
      <c r="F5" t="s">
        <v>5</v>
      </c>
    </row>
    <row r="6" spans="1:6">
      <c r="A6" s="10" t="s">
        <v>6</v>
      </c>
      <c r="B6" s="13">
        <f t="shared" si="0"/>
        <v>2</v>
      </c>
      <c r="C6" s="10" t="s">
        <v>10</v>
      </c>
      <c r="D6" s="15" t="str">
        <f t="shared" si="1"/>
        <v>2.5</v>
      </c>
      <c r="E6">
        <v>5</v>
      </c>
      <c r="F6" t="s">
        <v>5</v>
      </c>
    </row>
    <row r="7" spans="1:6">
      <c r="A7" s="10" t="s">
        <v>6</v>
      </c>
      <c r="B7" s="13">
        <f t="shared" si="0"/>
        <v>2</v>
      </c>
      <c r="C7" s="10" t="s">
        <v>11</v>
      </c>
      <c r="D7" s="15" t="str">
        <f t="shared" si="1"/>
        <v>2.6</v>
      </c>
      <c r="E7">
        <v>6</v>
      </c>
      <c r="F7" t="s">
        <v>5</v>
      </c>
    </row>
    <row r="8" spans="1:6">
      <c r="A8" s="9" t="s">
        <v>12</v>
      </c>
      <c r="B8" s="13">
        <f t="shared" si="0"/>
        <v>3</v>
      </c>
      <c r="C8" s="10" t="s">
        <v>13</v>
      </c>
      <c r="D8" s="15" t="str">
        <f t="shared" si="1"/>
        <v>3.1</v>
      </c>
      <c r="E8">
        <v>1</v>
      </c>
      <c r="F8" t="s">
        <v>5</v>
      </c>
    </row>
    <row r="9" spans="1:6">
      <c r="A9" s="9" t="s">
        <v>12</v>
      </c>
      <c r="B9" s="13">
        <f t="shared" si="0"/>
        <v>3</v>
      </c>
      <c r="C9" s="10" t="s">
        <v>14</v>
      </c>
      <c r="D9" s="15" t="str">
        <f t="shared" si="1"/>
        <v>3.2</v>
      </c>
      <c r="E9">
        <v>2</v>
      </c>
      <c r="F9" t="s">
        <v>5</v>
      </c>
    </row>
    <row r="10" spans="1:6">
      <c r="A10" s="9" t="s">
        <v>15</v>
      </c>
      <c r="B10" s="13">
        <f t="shared" si="0"/>
        <v>4</v>
      </c>
      <c r="C10" s="9"/>
      <c r="D10" s="15"/>
      <c r="F10" t="s">
        <v>5</v>
      </c>
    </row>
    <row r="11" spans="1:6">
      <c r="A11" s="10" t="s">
        <v>16</v>
      </c>
      <c r="B11" s="13">
        <f t="shared" si="0"/>
        <v>5</v>
      </c>
      <c r="C11" s="10"/>
      <c r="D11" s="15"/>
      <c r="F11" t="s">
        <v>5</v>
      </c>
    </row>
    <row r="12" spans="1:6">
      <c r="A12" s="10" t="s">
        <v>17</v>
      </c>
      <c r="B12" s="13">
        <f t="shared" si="0"/>
        <v>6</v>
      </c>
      <c r="C12" s="10"/>
      <c r="D12" s="15"/>
      <c r="F12" t="s">
        <v>5</v>
      </c>
    </row>
    <row r="13" spans="1:6">
      <c r="A13" s="10" t="s">
        <v>18</v>
      </c>
      <c r="B13" s="13">
        <f t="shared" si="0"/>
        <v>7</v>
      </c>
      <c r="C13" s="10"/>
      <c r="D13" s="15"/>
      <c r="F13" t="s">
        <v>5</v>
      </c>
    </row>
    <row r="14" spans="1:6">
      <c r="A14" s="11" t="s">
        <v>19</v>
      </c>
      <c r="B14" s="13">
        <f t="shared" si="0"/>
        <v>8</v>
      </c>
      <c r="C14" s="11" t="s">
        <v>20</v>
      </c>
      <c r="D14" s="15" t="str">
        <f t="shared" ref="D14:D15" si="2">+CONCATENATE(B14,F14,E14)</f>
        <v>8.1</v>
      </c>
      <c r="E14">
        <v>1</v>
      </c>
      <c r="F14" t="s">
        <v>5</v>
      </c>
    </row>
    <row r="15" spans="1:6">
      <c r="A15" s="9" t="s">
        <v>19</v>
      </c>
      <c r="B15" s="13">
        <f t="shared" si="0"/>
        <v>8</v>
      </c>
      <c r="C15" s="9" t="s">
        <v>21</v>
      </c>
      <c r="D15" s="15" t="str">
        <f t="shared" si="2"/>
        <v>8.2</v>
      </c>
      <c r="E15">
        <v>2</v>
      </c>
      <c r="F15" t="s">
        <v>5</v>
      </c>
    </row>
    <row r="16" spans="1:6" ht="25.5">
      <c r="A16" s="10" t="s">
        <v>22</v>
      </c>
      <c r="B16" s="13">
        <f t="shared" si="0"/>
        <v>9</v>
      </c>
      <c r="C16" s="11"/>
      <c r="D16" s="15"/>
      <c r="F16" t="s">
        <v>5</v>
      </c>
    </row>
    <row r="17" spans="1:6">
      <c r="A17" s="11" t="s">
        <v>23</v>
      </c>
      <c r="B17" s="13">
        <f t="shared" si="0"/>
        <v>10</v>
      </c>
      <c r="C17" s="11"/>
      <c r="D17" s="15"/>
      <c r="F17" t="s">
        <v>5</v>
      </c>
    </row>
    <row r="18" spans="1:6">
      <c r="A18" s="10" t="s">
        <v>24</v>
      </c>
      <c r="B18" s="13">
        <f t="shared" si="0"/>
        <v>11</v>
      </c>
      <c r="C18" s="10" t="s">
        <v>25</v>
      </c>
      <c r="D18" s="15" t="str">
        <f t="shared" ref="D18:D23" si="3">+CONCATENATE(B18,F18,E18)</f>
        <v>11.1</v>
      </c>
      <c r="E18">
        <v>1</v>
      </c>
      <c r="F18" t="s">
        <v>5</v>
      </c>
    </row>
    <row r="19" spans="1:6">
      <c r="A19" s="10" t="s">
        <v>24</v>
      </c>
      <c r="B19" s="13">
        <f t="shared" si="0"/>
        <v>11</v>
      </c>
      <c r="C19" s="11" t="s">
        <v>26</v>
      </c>
      <c r="D19" s="15" t="str">
        <f t="shared" si="3"/>
        <v>11.2</v>
      </c>
      <c r="E19">
        <v>2</v>
      </c>
      <c r="F19" t="s">
        <v>5</v>
      </c>
    </row>
    <row r="20" spans="1:6">
      <c r="A20" s="9" t="s">
        <v>27</v>
      </c>
      <c r="B20" s="13">
        <f t="shared" si="0"/>
        <v>12</v>
      </c>
      <c r="C20" s="9" t="s">
        <v>28</v>
      </c>
      <c r="D20" s="15" t="str">
        <f t="shared" si="3"/>
        <v>12.1</v>
      </c>
      <c r="E20">
        <v>1</v>
      </c>
      <c r="F20" t="s">
        <v>5</v>
      </c>
    </row>
    <row r="21" spans="1:6" ht="25.5">
      <c r="A21" s="9" t="s">
        <v>27</v>
      </c>
      <c r="B21" s="13">
        <f t="shared" si="0"/>
        <v>12</v>
      </c>
      <c r="C21" s="9" t="s">
        <v>29</v>
      </c>
      <c r="D21" s="15" t="str">
        <f t="shared" si="3"/>
        <v>12.2</v>
      </c>
      <c r="E21">
        <v>2</v>
      </c>
      <c r="F21" t="s">
        <v>5</v>
      </c>
    </row>
    <row r="22" spans="1:6">
      <c r="A22" s="11" t="s">
        <v>30</v>
      </c>
      <c r="B22" s="13">
        <f t="shared" si="0"/>
        <v>13</v>
      </c>
      <c r="C22" s="9" t="s">
        <v>31</v>
      </c>
      <c r="D22" s="15" t="str">
        <f t="shared" si="3"/>
        <v>13.1</v>
      </c>
      <c r="E22">
        <v>1</v>
      </c>
      <c r="F22" t="s">
        <v>5</v>
      </c>
    </row>
    <row r="23" spans="1:6">
      <c r="A23" s="9" t="s">
        <v>30</v>
      </c>
      <c r="B23" s="13">
        <f t="shared" si="0"/>
        <v>13</v>
      </c>
      <c r="C23" s="9" t="s">
        <v>32</v>
      </c>
      <c r="D23" s="15" t="str">
        <f t="shared" si="3"/>
        <v>13.2</v>
      </c>
      <c r="E23">
        <v>2</v>
      </c>
      <c r="F23" t="s">
        <v>5</v>
      </c>
    </row>
    <row r="24" spans="1:6">
      <c r="A24" s="10" t="s">
        <v>33</v>
      </c>
      <c r="B24" s="13">
        <f t="shared" si="0"/>
        <v>14</v>
      </c>
      <c r="C24" s="10"/>
      <c r="D24" s="15"/>
      <c r="F24" t="s">
        <v>5</v>
      </c>
    </row>
    <row r="25" spans="1:6">
      <c r="A25" s="10" t="s">
        <v>34</v>
      </c>
      <c r="B25" s="13">
        <f t="shared" si="0"/>
        <v>15</v>
      </c>
      <c r="C25" s="9"/>
      <c r="D25" s="15"/>
      <c r="F25" t="s">
        <v>5</v>
      </c>
    </row>
    <row r="26" spans="1:6">
      <c r="A26" s="9" t="s">
        <v>35</v>
      </c>
      <c r="B26" s="13">
        <f t="shared" si="0"/>
        <v>16</v>
      </c>
      <c r="C26" s="9"/>
      <c r="D26" s="9"/>
      <c r="F26" t="s">
        <v>5</v>
      </c>
    </row>
    <row r="27" spans="1:6">
      <c r="A27" s="13" t="s">
        <v>36</v>
      </c>
      <c r="B27" s="13">
        <f t="shared" si="0"/>
        <v>17</v>
      </c>
      <c r="C27" s="13"/>
      <c r="D27" s="15"/>
      <c r="F27" t="s">
        <v>5</v>
      </c>
    </row>
    <row r="28" spans="1:6">
      <c r="A28" s="9" t="s">
        <v>37</v>
      </c>
      <c r="B28" s="13">
        <f t="shared" si="0"/>
        <v>18</v>
      </c>
      <c r="C28" s="9"/>
      <c r="D28" s="15"/>
      <c r="F28" t="s">
        <v>5</v>
      </c>
    </row>
    <row r="29" spans="1:6">
      <c r="A29" s="11" t="s">
        <v>38</v>
      </c>
      <c r="B29" s="13">
        <f t="shared" si="0"/>
        <v>19</v>
      </c>
      <c r="C29" s="11" t="s">
        <v>39</v>
      </c>
      <c r="D29" s="15" t="str">
        <f>+CONCATENATE(B29,F29,E29)</f>
        <v>19.1</v>
      </c>
      <c r="E29">
        <v>1</v>
      </c>
      <c r="F29" t="s">
        <v>5</v>
      </c>
    </row>
    <row r="30" spans="1:6">
      <c r="A30" s="9" t="s">
        <v>40</v>
      </c>
      <c r="B30" s="13">
        <f t="shared" si="0"/>
        <v>20</v>
      </c>
      <c r="C30" s="9"/>
      <c r="D30" s="15"/>
      <c r="F30" t="s">
        <v>5</v>
      </c>
    </row>
    <row r="31" spans="1:6">
      <c r="A31" s="9" t="s">
        <v>41</v>
      </c>
      <c r="B31" s="13">
        <f t="shared" si="0"/>
        <v>21</v>
      </c>
      <c r="C31" s="9"/>
      <c r="D31" s="15"/>
      <c r="F31" t="s">
        <v>5</v>
      </c>
    </row>
    <row r="32" spans="1:6">
      <c r="A32" s="10" t="s">
        <v>42</v>
      </c>
      <c r="B32" s="13">
        <f t="shared" si="0"/>
        <v>22</v>
      </c>
      <c r="C32" s="11"/>
      <c r="D32" s="15"/>
      <c r="F32" t="s">
        <v>5</v>
      </c>
    </row>
    <row r="33" spans="1:6">
      <c r="A33" s="11" t="s">
        <v>43</v>
      </c>
      <c r="B33" s="13">
        <f t="shared" si="0"/>
        <v>23</v>
      </c>
      <c r="C33" s="11" t="s">
        <v>44</v>
      </c>
      <c r="D33" s="15" t="str">
        <f>+CONCATENATE(B33,F33,E33)</f>
        <v>23.1</v>
      </c>
      <c r="E33">
        <v>1</v>
      </c>
      <c r="F33" t="s">
        <v>5</v>
      </c>
    </row>
    <row r="34" spans="1:6">
      <c r="A34" s="12" t="s">
        <v>45</v>
      </c>
      <c r="B34" s="13">
        <f t="shared" si="0"/>
        <v>24</v>
      </c>
      <c r="C34" s="10"/>
      <c r="D34" s="15"/>
      <c r="F34" t="s">
        <v>5</v>
      </c>
    </row>
    <row r="35" spans="1:6">
      <c r="A35" s="9" t="s">
        <v>46</v>
      </c>
      <c r="B35" s="13">
        <f t="shared" ref="B35:B67" si="4">VLOOKUP(A35,$A$76:$B$124,2,0)</f>
        <v>25</v>
      </c>
      <c r="C35" s="9"/>
      <c r="D35" s="15"/>
      <c r="F35" t="s">
        <v>5</v>
      </c>
    </row>
    <row r="36" spans="1:6">
      <c r="A36" s="10" t="s">
        <v>47</v>
      </c>
      <c r="B36" s="13">
        <f t="shared" si="4"/>
        <v>26</v>
      </c>
      <c r="C36" s="10"/>
      <c r="D36" s="15"/>
      <c r="F36" t="s">
        <v>5</v>
      </c>
    </row>
    <row r="37" spans="1:6">
      <c r="A37" s="11" t="s">
        <v>48</v>
      </c>
      <c r="B37" s="13">
        <f t="shared" si="4"/>
        <v>27</v>
      </c>
      <c r="C37" s="11" t="s">
        <v>49</v>
      </c>
      <c r="D37" s="15" t="str">
        <f t="shared" ref="D37:D47" si="5">+CONCATENATE(B37,F37,E37)</f>
        <v>27.1</v>
      </c>
      <c r="E37">
        <v>1</v>
      </c>
      <c r="F37" t="s">
        <v>5</v>
      </c>
    </row>
    <row r="38" spans="1:6">
      <c r="A38" s="11" t="s">
        <v>48</v>
      </c>
      <c r="B38" s="13">
        <f t="shared" si="4"/>
        <v>27</v>
      </c>
      <c r="C38" s="11" t="s">
        <v>50</v>
      </c>
      <c r="D38" s="15" t="str">
        <f t="shared" si="5"/>
        <v>27.2</v>
      </c>
      <c r="E38">
        <v>2</v>
      </c>
      <c r="F38" t="s">
        <v>5</v>
      </c>
    </row>
    <row r="39" spans="1:6">
      <c r="A39" s="10" t="s">
        <v>48</v>
      </c>
      <c r="B39" s="13">
        <f t="shared" si="4"/>
        <v>27</v>
      </c>
      <c r="C39" s="9" t="s">
        <v>51</v>
      </c>
      <c r="D39" s="15" t="str">
        <f t="shared" si="5"/>
        <v>27.3</v>
      </c>
      <c r="E39">
        <v>3</v>
      </c>
      <c r="F39" t="s">
        <v>5</v>
      </c>
    </row>
    <row r="40" spans="1:6">
      <c r="A40" s="9" t="s">
        <v>48</v>
      </c>
      <c r="B40" s="13">
        <f t="shared" si="4"/>
        <v>27</v>
      </c>
      <c r="C40" s="9" t="s">
        <v>52</v>
      </c>
      <c r="D40" s="15" t="str">
        <f t="shared" si="5"/>
        <v>27.4</v>
      </c>
      <c r="E40">
        <v>4</v>
      </c>
      <c r="F40" t="s">
        <v>5</v>
      </c>
    </row>
    <row r="41" spans="1:6">
      <c r="A41" s="11" t="s">
        <v>48</v>
      </c>
      <c r="B41" s="13">
        <f t="shared" si="4"/>
        <v>27</v>
      </c>
      <c r="C41" s="9" t="s">
        <v>53</v>
      </c>
      <c r="D41" s="15" t="str">
        <f t="shared" si="5"/>
        <v>27.5</v>
      </c>
      <c r="E41">
        <v>5</v>
      </c>
      <c r="F41" t="s">
        <v>5</v>
      </c>
    </row>
    <row r="42" spans="1:6">
      <c r="A42" s="9" t="s">
        <v>48</v>
      </c>
      <c r="B42" s="13">
        <f t="shared" si="4"/>
        <v>27</v>
      </c>
      <c r="C42" s="9" t="s">
        <v>54</v>
      </c>
      <c r="D42" s="15" t="str">
        <f t="shared" si="5"/>
        <v>27.6</v>
      </c>
      <c r="E42">
        <v>6</v>
      </c>
      <c r="F42" t="s">
        <v>5</v>
      </c>
    </row>
    <row r="43" spans="1:6">
      <c r="A43" s="9" t="s">
        <v>48</v>
      </c>
      <c r="B43" s="13">
        <f t="shared" si="4"/>
        <v>27</v>
      </c>
      <c r="C43" s="10" t="s">
        <v>55</v>
      </c>
      <c r="D43" s="15" t="str">
        <f t="shared" si="5"/>
        <v>27.7</v>
      </c>
      <c r="E43">
        <v>7</v>
      </c>
      <c r="F43" t="s">
        <v>5</v>
      </c>
    </row>
    <row r="44" spans="1:6">
      <c r="A44" s="11" t="s">
        <v>56</v>
      </c>
      <c r="B44" s="13">
        <f t="shared" si="4"/>
        <v>28</v>
      </c>
      <c r="C44" s="9" t="s">
        <v>57</v>
      </c>
      <c r="D44" s="15" t="str">
        <f t="shared" si="5"/>
        <v>28.1</v>
      </c>
      <c r="E44">
        <v>1</v>
      </c>
      <c r="F44" t="s">
        <v>5</v>
      </c>
    </row>
    <row r="45" spans="1:6">
      <c r="A45" s="9" t="s">
        <v>56</v>
      </c>
      <c r="B45" s="13">
        <f t="shared" si="4"/>
        <v>28</v>
      </c>
      <c r="C45" s="9" t="s">
        <v>58</v>
      </c>
      <c r="D45" s="15" t="str">
        <f t="shared" si="5"/>
        <v>28.2</v>
      </c>
      <c r="E45">
        <v>2</v>
      </c>
      <c r="F45" t="s">
        <v>5</v>
      </c>
    </row>
    <row r="46" spans="1:6">
      <c r="A46" s="11" t="s">
        <v>59</v>
      </c>
      <c r="B46" s="13">
        <f t="shared" si="4"/>
        <v>29</v>
      </c>
      <c r="C46" s="11"/>
      <c r="D46" s="15"/>
      <c r="F46" t="s">
        <v>5</v>
      </c>
    </row>
    <row r="47" spans="1:6">
      <c r="A47" s="11" t="s">
        <v>60</v>
      </c>
      <c r="B47" s="13">
        <f t="shared" si="4"/>
        <v>30</v>
      </c>
      <c r="C47" s="11" t="s">
        <v>61</v>
      </c>
      <c r="D47" s="15" t="str">
        <f t="shared" si="5"/>
        <v>30.1</v>
      </c>
      <c r="E47">
        <v>1</v>
      </c>
      <c r="F47" t="s">
        <v>5</v>
      </c>
    </row>
    <row r="48" spans="1:6" ht="25.5">
      <c r="A48" s="10" t="s">
        <v>62</v>
      </c>
      <c r="B48" s="13">
        <f t="shared" si="4"/>
        <v>31</v>
      </c>
      <c r="C48" s="10"/>
      <c r="D48" s="15"/>
      <c r="F48" t="s">
        <v>5</v>
      </c>
    </row>
    <row r="49" spans="1:6">
      <c r="A49" s="9" t="s">
        <v>63</v>
      </c>
      <c r="B49" s="13">
        <f t="shared" si="4"/>
        <v>32</v>
      </c>
      <c r="C49" s="9"/>
      <c r="D49" s="15"/>
      <c r="F49" t="s">
        <v>5</v>
      </c>
    </row>
    <row r="50" spans="1:6">
      <c r="A50" s="9" t="s">
        <v>64</v>
      </c>
      <c r="B50" s="13">
        <f t="shared" si="4"/>
        <v>33</v>
      </c>
      <c r="C50" s="9" t="s">
        <v>65</v>
      </c>
      <c r="D50" s="15" t="str">
        <f t="shared" ref="D50:D51" si="6">+CONCATENATE(B50,F50,E50)</f>
        <v>33.1</v>
      </c>
      <c r="E50">
        <v>1</v>
      </c>
      <c r="F50" t="s">
        <v>5</v>
      </c>
    </row>
    <row r="51" spans="1:6">
      <c r="A51" s="11" t="s">
        <v>64</v>
      </c>
      <c r="B51" s="13">
        <f t="shared" si="4"/>
        <v>33</v>
      </c>
      <c r="C51" s="9" t="s">
        <v>66</v>
      </c>
      <c r="D51" s="15" t="str">
        <f t="shared" si="6"/>
        <v>33.2</v>
      </c>
      <c r="E51">
        <v>2</v>
      </c>
      <c r="F51" t="s">
        <v>5</v>
      </c>
    </row>
    <row r="52" spans="1:6">
      <c r="A52" s="10" t="s">
        <v>67</v>
      </c>
      <c r="B52" s="13">
        <f t="shared" si="4"/>
        <v>34</v>
      </c>
      <c r="C52" s="10"/>
      <c r="D52" s="15"/>
      <c r="F52" t="s">
        <v>5</v>
      </c>
    </row>
    <row r="53" spans="1:6">
      <c r="A53" s="9" t="s">
        <v>68</v>
      </c>
      <c r="B53" s="13">
        <f t="shared" si="4"/>
        <v>35</v>
      </c>
      <c r="C53" s="9"/>
      <c r="D53" s="15"/>
      <c r="F53" t="s">
        <v>5</v>
      </c>
    </row>
    <row r="54" spans="1:6">
      <c r="A54" s="9" t="s">
        <v>69</v>
      </c>
      <c r="B54" s="13">
        <f t="shared" si="4"/>
        <v>36</v>
      </c>
      <c r="C54" s="9"/>
      <c r="D54" s="15"/>
      <c r="F54" t="s">
        <v>5</v>
      </c>
    </row>
    <row r="55" spans="1:6">
      <c r="A55" s="10" t="s">
        <v>70</v>
      </c>
      <c r="B55" s="13">
        <f t="shared" si="4"/>
        <v>37</v>
      </c>
      <c r="C55" s="10" t="s">
        <v>71</v>
      </c>
      <c r="D55" s="15" t="str">
        <f t="shared" ref="D55" si="7">+CONCATENATE(B55,F55,E55)</f>
        <v>37.1</v>
      </c>
      <c r="E55">
        <v>1</v>
      </c>
      <c r="F55" t="s">
        <v>5</v>
      </c>
    </row>
    <row r="56" spans="1:6">
      <c r="A56" s="13" t="s">
        <v>72</v>
      </c>
      <c r="B56" s="13">
        <f t="shared" si="4"/>
        <v>38</v>
      </c>
      <c r="C56" s="13"/>
      <c r="D56" s="15"/>
      <c r="F56" t="s">
        <v>5</v>
      </c>
    </row>
    <row r="57" spans="1:6">
      <c r="A57" s="10" t="s">
        <v>73</v>
      </c>
      <c r="B57" s="13">
        <f t="shared" si="4"/>
        <v>39</v>
      </c>
      <c r="C57" s="10" t="s">
        <v>74</v>
      </c>
      <c r="D57" s="15" t="str">
        <f t="shared" ref="D57:D63" si="8">+CONCATENATE(B57,F57,E57)</f>
        <v>39.1</v>
      </c>
      <c r="E57">
        <v>1</v>
      </c>
      <c r="F57" t="s">
        <v>5</v>
      </c>
    </row>
    <row r="58" spans="1:6">
      <c r="A58" s="14" t="s">
        <v>73</v>
      </c>
      <c r="B58" s="13">
        <f t="shared" si="4"/>
        <v>39</v>
      </c>
      <c r="C58" s="14" t="s">
        <v>75</v>
      </c>
      <c r="D58" s="15" t="str">
        <f t="shared" si="8"/>
        <v>39.2</v>
      </c>
      <c r="E58">
        <v>2</v>
      </c>
      <c r="F58" t="s">
        <v>5</v>
      </c>
    </row>
    <row r="59" spans="1:6">
      <c r="A59" s="13" t="s">
        <v>73</v>
      </c>
      <c r="B59" s="13">
        <f t="shared" si="4"/>
        <v>39</v>
      </c>
      <c r="C59" s="13" t="s">
        <v>76</v>
      </c>
      <c r="D59" s="15" t="str">
        <f t="shared" si="8"/>
        <v>39.3</v>
      </c>
      <c r="E59">
        <v>3</v>
      </c>
      <c r="F59" t="s">
        <v>5</v>
      </c>
    </row>
    <row r="60" spans="1:6">
      <c r="A60" s="10" t="s">
        <v>73</v>
      </c>
      <c r="B60" s="13">
        <f t="shared" si="4"/>
        <v>39</v>
      </c>
      <c r="C60" s="10" t="s">
        <v>77</v>
      </c>
      <c r="D60" s="15" t="str">
        <f t="shared" si="8"/>
        <v>39.4</v>
      </c>
      <c r="E60">
        <v>4</v>
      </c>
      <c r="F60" t="s">
        <v>5</v>
      </c>
    </row>
    <row r="61" spans="1:6">
      <c r="A61" s="11" t="s">
        <v>78</v>
      </c>
      <c r="B61" s="13">
        <f t="shared" si="4"/>
        <v>40</v>
      </c>
      <c r="C61" s="11" t="s">
        <v>79</v>
      </c>
      <c r="D61" s="15" t="str">
        <f t="shared" si="8"/>
        <v>40.1</v>
      </c>
      <c r="E61">
        <v>1</v>
      </c>
      <c r="F61" t="s">
        <v>5</v>
      </c>
    </row>
    <row r="62" spans="1:6">
      <c r="A62" s="9" t="s">
        <v>78</v>
      </c>
      <c r="B62" s="13">
        <f t="shared" si="4"/>
        <v>40</v>
      </c>
      <c r="C62" s="9" t="s">
        <v>80</v>
      </c>
      <c r="D62" s="15" t="str">
        <f t="shared" si="8"/>
        <v>40.2</v>
      </c>
      <c r="E62">
        <v>2</v>
      </c>
      <c r="F62" t="s">
        <v>5</v>
      </c>
    </row>
    <row r="63" spans="1:6">
      <c r="A63" s="9" t="s">
        <v>78</v>
      </c>
      <c r="B63" s="13">
        <f t="shared" si="4"/>
        <v>40</v>
      </c>
      <c r="C63" s="9" t="s">
        <v>81</v>
      </c>
      <c r="D63" s="15" t="str">
        <f t="shared" si="8"/>
        <v>40.3</v>
      </c>
      <c r="E63">
        <v>3</v>
      </c>
      <c r="F63" t="s">
        <v>5</v>
      </c>
    </row>
    <row r="64" spans="1:6">
      <c r="A64" s="10" t="s">
        <v>82</v>
      </c>
      <c r="B64" s="13">
        <f t="shared" si="4"/>
        <v>41</v>
      </c>
      <c r="C64" s="10"/>
      <c r="D64" s="15"/>
    </row>
    <row r="65" spans="1:4">
      <c r="A65" s="10" t="s">
        <v>83</v>
      </c>
      <c r="B65" s="13">
        <f t="shared" si="4"/>
        <v>42</v>
      </c>
      <c r="C65" s="10"/>
      <c r="D65" s="15"/>
    </row>
    <row r="66" spans="1:4">
      <c r="A66" s="13" t="s">
        <v>84</v>
      </c>
      <c r="B66" s="13">
        <f t="shared" si="4"/>
        <v>43</v>
      </c>
      <c r="C66" s="13"/>
      <c r="D66" s="15"/>
    </row>
    <row r="67" spans="1:4">
      <c r="A67" s="9" t="s">
        <v>85</v>
      </c>
      <c r="B67" s="13">
        <f t="shared" si="4"/>
        <v>44</v>
      </c>
      <c r="C67" s="9"/>
      <c r="D67" s="15"/>
    </row>
    <row r="68" spans="1:4" ht="26.25">
      <c r="A68" s="11" t="s">
        <v>86</v>
      </c>
      <c r="B68" s="13">
        <f t="shared" ref="B68:B72" si="9">VLOOKUP(A68,$A$76:$B$124,2,0)</f>
        <v>45</v>
      </c>
      <c r="C68" s="11"/>
      <c r="D68" s="15"/>
    </row>
    <row r="69" spans="1:4" ht="25.5">
      <c r="A69" s="9" t="s">
        <v>87</v>
      </c>
      <c r="B69" s="13">
        <f t="shared" si="9"/>
        <v>46</v>
      </c>
      <c r="C69" s="9"/>
      <c r="D69" s="15"/>
    </row>
    <row r="70" spans="1:4" ht="25.5">
      <c r="A70" s="13" t="s">
        <v>88</v>
      </c>
      <c r="B70" s="13">
        <f t="shared" si="9"/>
        <v>47</v>
      </c>
      <c r="C70" s="13"/>
      <c r="D70" s="15"/>
    </row>
    <row r="71" spans="1:4">
      <c r="A71" s="11" t="s">
        <v>89</v>
      </c>
      <c r="B71" s="13">
        <f t="shared" si="9"/>
        <v>48</v>
      </c>
      <c r="C71" s="11"/>
      <c r="D71" s="15"/>
    </row>
    <row r="72" spans="1:4">
      <c r="A72" s="11" t="s">
        <v>90</v>
      </c>
      <c r="B72" s="13">
        <f t="shared" si="9"/>
        <v>49</v>
      </c>
      <c r="C72" s="11"/>
      <c r="D72" s="15"/>
    </row>
    <row r="73" spans="1:4">
      <c r="A73" s="9"/>
      <c r="B73" s="13"/>
      <c r="C73" s="9"/>
      <c r="D73" s="15"/>
    </row>
    <row r="76" spans="1:4">
      <c r="A76" s="13" t="s">
        <v>3</v>
      </c>
      <c r="B76">
        <v>1</v>
      </c>
    </row>
    <row r="77" spans="1:4">
      <c r="A77" s="9" t="s">
        <v>6</v>
      </c>
      <c r="B77">
        <v>2</v>
      </c>
    </row>
    <row r="78" spans="1:4">
      <c r="A78" s="9" t="s">
        <v>12</v>
      </c>
      <c r="B78">
        <v>3</v>
      </c>
    </row>
    <row r="79" spans="1:4">
      <c r="A79" s="9" t="s">
        <v>15</v>
      </c>
      <c r="B79">
        <v>4</v>
      </c>
    </row>
    <row r="80" spans="1:4">
      <c r="A80" s="10" t="s">
        <v>16</v>
      </c>
      <c r="B80">
        <v>5</v>
      </c>
    </row>
    <row r="81" spans="1:2">
      <c r="A81" s="10" t="s">
        <v>17</v>
      </c>
      <c r="B81">
        <v>6</v>
      </c>
    </row>
    <row r="82" spans="1:2">
      <c r="A82" s="10" t="s">
        <v>18</v>
      </c>
      <c r="B82">
        <v>7</v>
      </c>
    </row>
    <row r="83" spans="1:2">
      <c r="A83" s="11" t="s">
        <v>19</v>
      </c>
      <c r="B83">
        <v>8</v>
      </c>
    </row>
    <row r="84" spans="1:2" ht="25.5">
      <c r="A84" s="10" t="s">
        <v>22</v>
      </c>
      <c r="B84">
        <v>9</v>
      </c>
    </row>
    <row r="85" spans="1:2">
      <c r="A85" s="11" t="s">
        <v>23</v>
      </c>
      <c r="B85">
        <v>10</v>
      </c>
    </row>
    <row r="86" spans="1:2">
      <c r="A86" s="10" t="s">
        <v>24</v>
      </c>
      <c r="B86">
        <v>11</v>
      </c>
    </row>
    <row r="87" spans="1:2">
      <c r="A87" s="9" t="s">
        <v>27</v>
      </c>
      <c r="B87">
        <v>12</v>
      </c>
    </row>
    <row r="88" spans="1:2">
      <c r="A88" s="11" t="s">
        <v>30</v>
      </c>
      <c r="B88">
        <v>13</v>
      </c>
    </row>
    <row r="89" spans="1:2">
      <c r="A89" s="10" t="s">
        <v>33</v>
      </c>
      <c r="B89">
        <v>14</v>
      </c>
    </row>
    <row r="90" spans="1:2">
      <c r="A90" s="10" t="s">
        <v>34</v>
      </c>
      <c r="B90">
        <v>15</v>
      </c>
    </row>
    <row r="91" spans="1:2">
      <c r="A91" s="9" t="s">
        <v>35</v>
      </c>
      <c r="B91">
        <v>16</v>
      </c>
    </row>
    <row r="92" spans="1:2">
      <c r="A92" s="13" t="s">
        <v>36</v>
      </c>
      <c r="B92">
        <v>17</v>
      </c>
    </row>
    <row r="93" spans="1:2">
      <c r="A93" s="9" t="s">
        <v>37</v>
      </c>
      <c r="B93">
        <v>18</v>
      </c>
    </row>
    <row r="94" spans="1:2">
      <c r="A94" s="11" t="s">
        <v>38</v>
      </c>
      <c r="B94">
        <v>19</v>
      </c>
    </row>
    <row r="95" spans="1:2">
      <c r="A95" s="9" t="s">
        <v>40</v>
      </c>
      <c r="B95">
        <v>20</v>
      </c>
    </row>
    <row r="96" spans="1:2">
      <c r="A96" s="9" t="s">
        <v>41</v>
      </c>
      <c r="B96">
        <v>21</v>
      </c>
    </row>
    <row r="97" spans="1:2">
      <c r="A97" s="10" t="s">
        <v>42</v>
      </c>
      <c r="B97">
        <v>22</v>
      </c>
    </row>
    <row r="98" spans="1:2">
      <c r="A98" s="11" t="s">
        <v>43</v>
      </c>
      <c r="B98">
        <v>23</v>
      </c>
    </row>
    <row r="99" spans="1:2">
      <c r="A99" s="12" t="s">
        <v>45</v>
      </c>
      <c r="B99">
        <v>24</v>
      </c>
    </row>
    <row r="100" spans="1:2">
      <c r="A100" s="9" t="s">
        <v>46</v>
      </c>
      <c r="B100">
        <v>25</v>
      </c>
    </row>
    <row r="101" spans="1:2">
      <c r="A101" s="10" t="s">
        <v>47</v>
      </c>
      <c r="B101">
        <v>26</v>
      </c>
    </row>
    <row r="102" spans="1:2">
      <c r="A102" s="11" t="s">
        <v>48</v>
      </c>
      <c r="B102">
        <v>27</v>
      </c>
    </row>
    <row r="103" spans="1:2">
      <c r="A103" s="11" t="s">
        <v>56</v>
      </c>
      <c r="B103">
        <v>28</v>
      </c>
    </row>
    <row r="104" spans="1:2">
      <c r="A104" s="11" t="s">
        <v>59</v>
      </c>
      <c r="B104">
        <v>29</v>
      </c>
    </row>
    <row r="105" spans="1:2">
      <c r="A105" s="11" t="s">
        <v>60</v>
      </c>
      <c r="B105">
        <v>30</v>
      </c>
    </row>
    <row r="106" spans="1:2" ht="25.5">
      <c r="A106" s="10" t="s">
        <v>62</v>
      </c>
      <c r="B106">
        <v>31</v>
      </c>
    </row>
    <row r="107" spans="1:2">
      <c r="A107" s="9" t="s">
        <v>63</v>
      </c>
      <c r="B107">
        <v>32</v>
      </c>
    </row>
    <row r="108" spans="1:2">
      <c r="A108" s="9" t="s">
        <v>64</v>
      </c>
      <c r="B108">
        <v>33</v>
      </c>
    </row>
    <row r="109" spans="1:2">
      <c r="A109" s="10" t="s">
        <v>67</v>
      </c>
      <c r="B109">
        <v>34</v>
      </c>
    </row>
    <row r="110" spans="1:2">
      <c r="A110" s="9" t="s">
        <v>68</v>
      </c>
      <c r="B110">
        <v>35</v>
      </c>
    </row>
    <row r="111" spans="1:2">
      <c r="A111" s="9" t="s">
        <v>69</v>
      </c>
      <c r="B111">
        <v>36</v>
      </c>
    </row>
    <row r="112" spans="1:2">
      <c r="A112" s="10" t="s">
        <v>70</v>
      </c>
      <c r="B112">
        <v>37</v>
      </c>
    </row>
    <row r="113" spans="1:2">
      <c r="A113" s="13" t="s">
        <v>72</v>
      </c>
      <c r="B113">
        <v>38</v>
      </c>
    </row>
    <row r="114" spans="1:2">
      <c r="A114" s="10" t="s">
        <v>73</v>
      </c>
      <c r="B114">
        <v>39</v>
      </c>
    </row>
    <row r="115" spans="1:2">
      <c r="A115" s="11" t="s">
        <v>78</v>
      </c>
      <c r="B115">
        <v>40</v>
      </c>
    </row>
    <row r="116" spans="1:2">
      <c r="A116" s="10" t="s">
        <v>82</v>
      </c>
      <c r="B116">
        <v>41</v>
      </c>
    </row>
    <row r="117" spans="1:2">
      <c r="A117" s="10" t="s">
        <v>83</v>
      </c>
      <c r="B117">
        <v>42</v>
      </c>
    </row>
    <row r="118" spans="1:2">
      <c r="A118" s="13" t="s">
        <v>84</v>
      </c>
      <c r="B118">
        <v>43</v>
      </c>
    </row>
    <row r="119" spans="1:2">
      <c r="A119" s="9" t="s">
        <v>85</v>
      </c>
      <c r="B119">
        <v>44</v>
      </c>
    </row>
    <row r="120" spans="1:2" ht="26.25">
      <c r="A120" s="11" t="s">
        <v>86</v>
      </c>
      <c r="B120">
        <v>45</v>
      </c>
    </row>
    <row r="121" spans="1:2" ht="25.5">
      <c r="A121" s="9" t="s">
        <v>87</v>
      </c>
      <c r="B121">
        <v>46</v>
      </c>
    </row>
    <row r="122" spans="1:2" ht="25.5">
      <c r="A122" s="13" t="s">
        <v>88</v>
      </c>
      <c r="B122">
        <v>47</v>
      </c>
    </row>
    <row r="123" spans="1:2">
      <c r="A123" s="11" t="s">
        <v>89</v>
      </c>
      <c r="B123">
        <v>48</v>
      </c>
    </row>
    <row r="124" spans="1:2">
      <c r="A124" s="11" t="s">
        <v>90</v>
      </c>
      <c r="B124">
        <v>49</v>
      </c>
    </row>
  </sheetData>
  <sortState xmlns:xlrd2="http://schemas.microsoft.com/office/spreadsheetml/2017/richdata2" ref="A2:D73">
    <sortCondition ref="A2:A73"/>
    <sortCondition ref="C2:C73"/>
  </sortState>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320A-34A7-4BA9-9BA2-3659A9452BED}">
  <dimension ref="A1:AD84"/>
  <sheetViews>
    <sheetView showGridLines="0" tabSelected="1" topLeftCell="A3" zoomScaleNormal="100" workbookViewId="0">
      <selection activeCell="A7" sqref="A7:XFD7"/>
    </sheetView>
  </sheetViews>
  <sheetFormatPr defaultColWidth="11.5703125" defaultRowHeight="15"/>
  <cols>
    <col min="1" max="1" width="6.42578125" style="38" customWidth="1"/>
    <col min="2" max="2" width="11.42578125" style="38" customWidth="1"/>
    <col min="3" max="3" width="26.85546875" style="117" customWidth="1"/>
    <col min="4" max="4" width="15.140625" style="38" customWidth="1"/>
    <col min="5" max="5" width="26.85546875" style="117" customWidth="1"/>
    <col min="6" max="6" width="15.140625" style="38" customWidth="1"/>
    <col min="7" max="7" width="26.85546875" style="38" customWidth="1"/>
    <col min="8" max="8" width="11.42578125" style="25" customWidth="1"/>
    <col min="9" max="9" width="31.5703125" style="35" customWidth="1"/>
    <col min="10" max="10" width="11.42578125" style="32" customWidth="1"/>
    <col min="11" max="11" width="31.140625" style="35" customWidth="1"/>
    <col min="12" max="12" width="44.7109375" style="38" customWidth="1"/>
    <col min="13" max="13" width="86.28515625" style="39" customWidth="1"/>
    <col min="14" max="16384" width="11.5703125" style="39"/>
  </cols>
  <sheetData>
    <row r="1" spans="1:30" ht="15" customHeight="1">
      <c r="A1" s="36"/>
      <c r="B1" s="36"/>
      <c r="C1" s="33"/>
      <c r="D1" s="36"/>
      <c r="E1" s="33"/>
      <c r="F1" s="36"/>
      <c r="G1" s="36"/>
      <c r="H1" s="26"/>
      <c r="I1" s="33"/>
      <c r="J1" s="28"/>
      <c r="K1" s="33"/>
      <c r="L1" s="36"/>
      <c r="M1" s="36"/>
      <c r="N1" s="36"/>
      <c r="O1" s="36"/>
      <c r="P1" s="36"/>
      <c r="Q1" s="36"/>
      <c r="R1" s="36"/>
      <c r="S1" s="36"/>
      <c r="T1" s="36"/>
      <c r="U1" s="36"/>
      <c r="V1" s="36"/>
      <c r="W1" s="36"/>
      <c r="X1" s="36"/>
      <c r="Y1" s="36"/>
      <c r="Z1" s="36"/>
      <c r="AA1" s="36"/>
      <c r="AB1" s="36"/>
      <c r="AC1" s="36"/>
      <c r="AD1" s="36"/>
    </row>
    <row r="2" spans="1:30" s="40" customFormat="1" ht="36.75" customHeight="1">
      <c r="A2" s="96"/>
      <c r="B2" s="96"/>
      <c r="C2" s="96"/>
      <c r="D2" s="96"/>
      <c r="E2" s="97" t="s">
        <v>91</v>
      </c>
      <c r="F2" s="98"/>
      <c r="G2" s="98"/>
      <c r="H2" s="99"/>
      <c r="I2" s="100"/>
      <c r="J2" s="101"/>
      <c r="K2" s="100"/>
      <c r="L2" s="102"/>
      <c r="M2" s="36"/>
      <c r="N2" s="36"/>
      <c r="O2" s="36"/>
      <c r="P2" s="36"/>
      <c r="Q2" s="36"/>
      <c r="R2" s="36"/>
      <c r="S2" s="36"/>
      <c r="T2" s="36"/>
      <c r="U2" s="36"/>
      <c r="V2" s="36"/>
      <c r="W2" s="36"/>
      <c r="X2" s="36"/>
      <c r="Y2" s="36"/>
      <c r="Z2" s="36"/>
      <c r="AA2" s="36"/>
      <c r="AB2" s="36"/>
      <c r="AC2" s="36"/>
      <c r="AD2" s="36"/>
    </row>
    <row r="3" spans="1:30" s="40" customFormat="1" ht="52.5" customHeight="1">
      <c r="A3" s="96"/>
      <c r="B3" s="96"/>
      <c r="C3" s="96"/>
      <c r="D3" s="96"/>
      <c r="E3" s="103" t="s">
        <v>92</v>
      </c>
      <c r="F3" s="104"/>
      <c r="G3" s="104"/>
      <c r="H3" s="105"/>
      <c r="I3" s="106"/>
      <c r="J3" s="107"/>
      <c r="K3" s="106"/>
      <c r="L3" s="108"/>
      <c r="M3" s="36"/>
      <c r="N3" s="36"/>
      <c r="O3" s="36"/>
      <c r="P3" s="36"/>
      <c r="Q3" s="36"/>
      <c r="R3" s="36"/>
      <c r="S3" s="36"/>
      <c r="T3" s="36"/>
      <c r="U3" s="36"/>
      <c r="V3" s="36"/>
      <c r="W3" s="36"/>
      <c r="X3" s="36"/>
      <c r="Y3" s="36"/>
      <c r="Z3" s="36"/>
      <c r="AA3" s="36"/>
      <c r="AB3" s="36"/>
      <c r="AC3" s="36"/>
      <c r="AD3" s="36"/>
    </row>
    <row r="4" spans="1:30" s="40" customFormat="1" ht="5.25" customHeight="1">
      <c r="A4" s="17"/>
      <c r="B4" s="17"/>
      <c r="C4" s="113"/>
      <c r="D4" s="17"/>
      <c r="E4" s="29"/>
      <c r="F4" s="18"/>
      <c r="G4" s="18"/>
      <c r="H4" s="23"/>
      <c r="I4" s="29"/>
      <c r="J4" s="30"/>
      <c r="K4" s="29"/>
      <c r="L4" s="18"/>
      <c r="M4" s="36"/>
      <c r="N4" s="36"/>
      <c r="O4" s="36"/>
      <c r="P4" s="36"/>
      <c r="Q4" s="36"/>
      <c r="R4" s="36"/>
      <c r="S4" s="36"/>
      <c r="T4" s="36"/>
      <c r="U4" s="36"/>
      <c r="V4" s="36"/>
      <c r="W4" s="36"/>
      <c r="X4" s="36"/>
      <c r="Y4" s="36"/>
      <c r="Z4" s="36"/>
      <c r="AA4" s="36"/>
      <c r="AB4" s="36"/>
      <c r="AC4" s="36"/>
      <c r="AD4" s="36"/>
    </row>
    <row r="5" spans="1:30" s="40" customFormat="1" ht="14.25" customHeight="1">
      <c r="A5" s="19" t="s">
        <v>93</v>
      </c>
      <c r="B5" s="17"/>
      <c r="C5" s="113"/>
      <c r="D5" s="17"/>
      <c r="E5" s="29"/>
      <c r="F5" s="18"/>
      <c r="G5" s="18"/>
      <c r="H5" s="23"/>
      <c r="I5" s="29"/>
      <c r="J5" s="30"/>
      <c r="K5" s="29"/>
      <c r="L5" s="18"/>
      <c r="M5" s="36"/>
      <c r="N5" s="36"/>
      <c r="O5" s="36"/>
      <c r="P5" s="36"/>
      <c r="Q5" s="36"/>
      <c r="R5" s="36"/>
      <c r="S5" s="36"/>
      <c r="T5" s="36"/>
      <c r="U5" s="36"/>
      <c r="V5" s="36"/>
      <c r="W5" s="36"/>
      <c r="X5" s="36"/>
      <c r="Y5" s="36"/>
      <c r="Z5" s="36"/>
      <c r="AA5" s="36"/>
      <c r="AB5" s="36"/>
      <c r="AC5" s="36"/>
      <c r="AD5" s="36"/>
    </row>
    <row r="6" spans="1:30" s="40" customFormat="1" ht="8.25" customHeight="1">
      <c r="A6" s="37"/>
      <c r="B6" s="37"/>
      <c r="C6" s="34"/>
      <c r="D6" s="16"/>
      <c r="E6" s="34"/>
      <c r="F6" s="37"/>
      <c r="G6" s="37"/>
      <c r="H6" s="27"/>
      <c r="I6" s="34"/>
      <c r="J6" s="31"/>
      <c r="K6" s="34"/>
      <c r="L6" s="37"/>
      <c r="M6" s="36"/>
      <c r="N6" s="36"/>
      <c r="O6" s="36"/>
      <c r="P6" s="36"/>
      <c r="Q6" s="36"/>
      <c r="R6" s="36"/>
      <c r="S6" s="36"/>
      <c r="T6" s="36"/>
      <c r="U6" s="36"/>
      <c r="V6" s="36"/>
      <c r="W6" s="36"/>
      <c r="X6" s="36"/>
      <c r="Y6" s="36"/>
      <c r="Z6" s="36"/>
      <c r="AA6" s="36"/>
      <c r="AB6" s="36"/>
      <c r="AC6" s="36"/>
      <c r="AD6" s="36"/>
    </row>
    <row r="7" spans="1:30" s="89" customFormat="1" ht="32.25" customHeight="1">
      <c r="A7" s="20" t="s">
        <v>94</v>
      </c>
      <c r="B7" s="21" t="s">
        <v>95</v>
      </c>
      <c r="C7" s="21" t="s">
        <v>96</v>
      </c>
      <c r="D7" s="21" t="s">
        <v>97</v>
      </c>
      <c r="E7" s="21" t="s">
        <v>98</v>
      </c>
      <c r="F7" s="21" t="s">
        <v>99</v>
      </c>
      <c r="G7" s="21" t="s">
        <v>100</v>
      </c>
      <c r="H7" s="24" t="s">
        <v>101</v>
      </c>
      <c r="I7" s="21" t="s">
        <v>0</v>
      </c>
      <c r="J7" s="24" t="s">
        <v>102</v>
      </c>
      <c r="K7" s="21" t="s">
        <v>2</v>
      </c>
      <c r="L7" s="20" t="s">
        <v>103</v>
      </c>
      <c r="M7" s="88"/>
      <c r="N7" s="88"/>
      <c r="O7" s="88"/>
      <c r="P7" s="88"/>
      <c r="Q7" s="88"/>
      <c r="R7" s="88"/>
      <c r="S7" s="88"/>
      <c r="T7" s="88"/>
      <c r="U7" s="88"/>
      <c r="V7" s="88"/>
      <c r="W7" s="88"/>
      <c r="X7" s="88"/>
      <c r="Y7" s="88"/>
      <c r="Z7" s="88"/>
      <c r="AA7" s="88"/>
      <c r="AB7" s="88"/>
      <c r="AC7" s="88"/>
      <c r="AD7" s="88"/>
    </row>
    <row r="8" spans="1:30" s="41" customFormat="1" ht="177.75" customHeight="1">
      <c r="A8" s="48">
        <v>1</v>
      </c>
      <c r="B8" s="13" t="s">
        <v>104</v>
      </c>
      <c r="C8" s="114" t="s">
        <v>105</v>
      </c>
      <c r="D8" s="13"/>
      <c r="E8" s="57"/>
      <c r="F8" s="9"/>
      <c r="G8" s="9"/>
      <c r="H8" s="49" t="s">
        <v>106</v>
      </c>
      <c r="I8" s="50" t="s">
        <v>107</v>
      </c>
      <c r="J8" s="13"/>
      <c r="K8" s="9"/>
      <c r="L8" s="51" t="s">
        <v>108</v>
      </c>
    </row>
    <row r="9" spans="1:30" s="41" customFormat="1" ht="165" customHeight="1">
      <c r="A9" s="48">
        <v>2</v>
      </c>
      <c r="B9" s="13" t="s">
        <v>104</v>
      </c>
      <c r="C9" s="114" t="s">
        <v>105</v>
      </c>
      <c r="D9" s="13" t="s">
        <v>109</v>
      </c>
      <c r="E9" s="57" t="s">
        <v>110</v>
      </c>
      <c r="F9" s="9"/>
      <c r="G9" s="9"/>
      <c r="H9" s="12"/>
      <c r="I9" s="9"/>
      <c r="J9" s="13"/>
      <c r="K9" s="9"/>
      <c r="L9" s="12"/>
    </row>
    <row r="10" spans="1:30" s="41" customFormat="1" ht="135.75" customHeight="1">
      <c r="A10" s="48">
        <v>3</v>
      </c>
      <c r="B10" s="13" t="s">
        <v>104</v>
      </c>
      <c r="C10" s="114" t="s">
        <v>105</v>
      </c>
      <c r="D10" s="13" t="s">
        <v>111</v>
      </c>
      <c r="E10" s="57" t="s">
        <v>112</v>
      </c>
      <c r="F10" s="9"/>
      <c r="G10" s="9"/>
      <c r="H10" s="12"/>
      <c r="I10" s="9"/>
      <c r="J10" s="13"/>
      <c r="K10" s="9"/>
      <c r="L10" s="12"/>
    </row>
    <row r="11" spans="1:30" s="41" customFormat="1" ht="159.75" customHeight="1">
      <c r="A11" s="48">
        <v>4</v>
      </c>
      <c r="B11" s="13" t="s">
        <v>104</v>
      </c>
      <c r="C11" s="114" t="s">
        <v>105</v>
      </c>
      <c r="D11" s="13" t="s">
        <v>113</v>
      </c>
      <c r="E11" s="57" t="s">
        <v>114</v>
      </c>
      <c r="F11" s="9"/>
      <c r="G11" s="9"/>
      <c r="H11" s="22"/>
      <c r="I11" s="6"/>
      <c r="J11" s="52"/>
      <c r="K11" s="13"/>
      <c r="L11" s="53"/>
    </row>
    <row r="12" spans="1:30" s="41" customFormat="1" ht="88.5" customHeight="1">
      <c r="A12" s="48">
        <v>5</v>
      </c>
      <c r="B12" s="54" t="s">
        <v>115</v>
      </c>
      <c r="C12" s="114" t="s">
        <v>116</v>
      </c>
      <c r="D12" s="54" t="s">
        <v>117</v>
      </c>
      <c r="E12" s="57" t="s">
        <v>118</v>
      </c>
      <c r="F12" s="9"/>
      <c r="G12" s="9"/>
      <c r="H12" s="12"/>
      <c r="I12" s="9"/>
      <c r="J12" s="13"/>
      <c r="K12" s="9"/>
      <c r="L12" s="12"/>
    </row>
    <row r="13" spans="1:30" s="41" customFormat="1" ht="84.75" customHeight="1">
      <c r="A13" s="48">
        <v>6</v>
      </c>
      <c r="B13" s="54" t="s">
        <v>115</v>
      </c>
      <c r="C13" s="114" t="s">
        <v>116</v>
      </c>
      <c r="D13" s="54" t="s">
        <v>119</v>
      </c>
      <c r="E13" s="114" t="s">
        <v>120</v>
      </c>
      <c r="F13" s="12"/>
      <c r="G13" s="12"/>
      <c r="H13" s="49" t="s">
        <v>106</v>
      </c>
      <c r="I13" s="50" t="s">
        <v>107</v>
      </c>
      <c r="J13" s="13"/>
      <c r="K13" s="12"/>
      <c r="L13" s="53" t="s">
        <v>121</v>
      </c>
    </row>
    <row r="14" spans="1:30" s="41" customFormat="1" ht="91.5" customHeight="1">
      <c r="A14" s="48">
        <v>7</v>
      </c>
      <c r="B14" s="54" t="s">
        <v>115</v>
      </c>
      <c r="C14" s="57" t="s">
        <v>116</v>
      </c>
      <c r="D14" s="54" t="s">
        <v>119</v>
      </c>
      <c r="E14" s="59" t="s">
        <v>120</v>
      </c>
      <c r="F14" s="10"/>
      <c r="G14" s="10"/>
      <c r="H14" s="49" t="s">
        <v>122</v>
      </c>
      <c r="I14" s="50" t="s">
        <v>123</v>
      </c>
      <c r="J14" s="13"/>
      <c r="K14" s="13"/>
      <c r="L14" s="53" t="s">
        <v>121</v>
      </c>
    </row>
    <row r="15" spans="1:30" s="41" customFormat="1" ht="72">
      <c r="A15" s="48">
        <v>8</v>
      </c>
      <c r="B15" s="52" t="s">
        <v>124</v>
      </c>
      <c r="C15" s="57" t="s">
        <v>125</v>
      </c>
      <c r="D15" s="13"/>
      <c r="E15" s="59"/>
      <c r="F15" s="10"/>
      <c r="G15" s="10"/>
      <c r="H15" s="55" t="s">
        <v>126</v>
      </c>
      <c r="I15" s="59" t="s">
        <v>6</v>
      </c>
      <c r="J15" s="58" t="s">
        <v>127</v>
      </c>
      <c r="K15" s="50" t="s">
        <v>10</v>
      </c>
      <c r="L15" s="53" t="s">
        <v>128</v>
      </c>
    </row>
    <row r="16" spans="1:30" s="41" customFormat="1" ht="72">
      <c r="A16" s="48">
        <v>9</v>
      </c>
      <c r="B16" s="52" t="s">
        <v>124</v>
      </c>
      <c r="C16" s="57" t="s">
        <v>125</v>
      </c>
      <c r="D16" s="13"/>
      <c r="E16" s="59"/>
      <c r="F16" s="10"/>
      <c r="G16" s="10"/>
      <c r="H16" s="55" t="s">
        <v>129</v>
      </c>
      <c r="I16" s="57" t="s">
        <v>12</v>
      </c>
      <c r="J16" s="50" t="str">
        <f>+VLOOKUP(K16,'Codificación de series y subser'!$C$2:$D$63,2,0)</f>
        <v>3.1</v>
      </c>
      <c r="K16" s="59" t="s">
        <v>13</v>
      </c>
      <c r="L16" s="53" t="s">
        <v>130</v>
      </c>
    </row>
    <row r="17" spans="1:12" s="41" customFormat="1" ht="72">
      <c r="A17" s="48">
        <v>10</v>
      </c>
      <c r="B17" s="52" t="s">
        <v>124</v>
      </c>
      <c r="C17" s="57" t="s">
        <v>125</v>
      </c>
      <c r="D17" s="13"/>
      <c r="E17" s="59"/>
      <c r="F17" s="10"/>
      <c r="G17" s="10"/>
      <c r="H17" s="55" t="s">
        <v>129</v>
      </c>
      <c r="I17" s="57" t="s">
        <v>12</v>
      </c>
      <c r="J17" s="50" t="str">
        <f>+VLOOKUP(K17,'Codificación de series y subser'!$C$2:$D$63,2,0)</f>
        <v>3.2</v>
      </c>
      <c r="K17" s="59" t="s">
        <v>14</v>
      </c>
      <c r="L17" s="53" t="s">
        <v>130</v>
      </c>
    </row>
    <row r="18" spans="1:12" s="41" customFormat="1" ht="193.5" customHeight="1">
      <c r="A18" s="48">
        <v>11</v>
      </c>
      <c r="B18" s="52" t="s">
        <v>124</v>
      </c>
      <c r="C18" s="57" t="s">
        <v>125</v>
      </c>
      <c r="D18" s="13"/>
      <c r="E18" s="59"/>
      <c r="F18" s="10"/>
      <c r="G18" s="10"/>
      <c r="H18" s="55" t="s">
        <v>106</v>
      </c>
      <c r="I18" s="50" t="s">
        <v>107</v>
      </c>
      <c r="J18" s="50"/>
      <c r="K18" s="57"/>
      <c r="L18" s="53" t="s">
        <v>131</v>
      </c>
    </row>
    <row r="19" spans="1:12" s="41" customFormat="1" ht="63" customHeight="1">
      <c r="A19" s="48">
        <v>12</v>
      </c>
      <c r="B19" s="52" t="s">
        <v>124</v>
      </c>
      <c r="C19" s="57" t="s">
        <v>125</v>
      </c>
      <c r="D19" s="13"/>
      <c r="E19" s="59"/>
      <c r="F19" s="10"/>
      <c r="G19" s="10"/>
      <c r="H19" s="55" t="s">
        <v>132</v>
      </c>
      <c r="I19" s="57" t="s">
        <v>48</v>
      </c>
      <c r="J19" s="50" t="s">
        <v>133</v>
      </c>
      <c r="K19" s="57" t="s">
        <v>52</v>
      </c>
      <c r="L19" s="53" t="s">
        <v>134</v>
      </c>
    </row>
    <row r="20" spans="1:12" s="41" customFormat="1" ht="63" customHeight="1">
      <c r="A20" s="48">
        <v>13</v>
      </c>
      <c r="B20" s="52" t="s">
        <v>124</v>
      </c>
      <c r="C20" s="57" t="s">
        <v>125</v>
      </c>
      <c r="D20" s="13" t="s">
        <v>135</v>
      </c>
      <c r="E20" s="59" t="s">
        <v>136</v>
      </c>
      <c r="F20" s="59"/>
      <c r="G20" s="59"/>
      <c r="H20" s="55"/>
      <c r="I20" s="56"/>
      <c r="J20" s="50"/>
      <c r="K20" s="56"/>
      <c r="L20" s="53"/>
    </row>
    <row r="21" spans="1:12" s="41" customFormat="1" ht="63" customHeight="1">
      <c r="A21" s="48">
        <v>14</v>
      </c>
      <c r="B21" s="52" t="s">
        <v>124</v>
      </c>
      <c r="C21" s="57" t="s">
        <v>125</v>
      </c>
      <c r="D21" s="13" t="s">
        <v>137</v>
      </c>
      <c r="E21" s="57" t="s">
        <v>138</v>
      </c>
      <c r="F21" s="9"/>
      <c r="G21" s="9"/>
      <c r="H21" s="55" t="s">
        <v>106</v>
      </c>
      <c r="I21" s="50" t="s">
        <v>107</v>
      </c>
      <c r="J21" s="50"/>
      <c r="K21" s="57"/>
      <c r="L21" s="53" t="s">
        <v>131</v>
      </c>
    </row>
    <row r="22" spans="1:12" s="41" customFormat="1" ht="63" customHeight="1">
      <c r="A22" s="48">
        <v>15</v>
      </c>
      <c r="B22" s="52" t="s">
        <v>124</v>
      </c>
      <c r="C22" s="57" t="s">
        <v>125</v>
      </c>
      <c r="D22" s="13" t="s">
        <v>137</v>
      </c>
      <c r="E22" s="57" t="s">
        <v>138</v>
      </c>
      <c r="F22" s="9"/>
      <c r="G22" s="9"/>
      <c r="H22" s="63" t="s">
        <v>139</v>
      </c>
      <c r="I22" s="64" t="s">
        <v>140</v>
      </c>
      <c r="J22" s="50"/>
      <c r="K22" s="57"/>
      <c r="L22" s="53" t="s">
        <v>131</v>
      </c>
    </row>
    <row r="23" spans="1:12" s="66" customFormat="1" ht="60">
      <c r="A23" s="48">
        <v>16</v>
      </c>
      <c r="B23" s="49" t="s">
        <v>124</v>
      </c>
      <c r="C23" s="57" t="s">
        <v>125</v>
      </c>
      <c r="D23" s="10" t="s">
        <v>141</v>
      </c>
      <c r="E23" s="59" t="s">
        <v>142</v>
      </c>
      <c r="F23" s="9"/>
      <c r="G23" s="9"/>
      <c r="H23" s="65" t="s">
        <v>143</v>
      </c>
      <c r="I23" s="57" t="s">
        <v>3</v>
      </c>
      <c r="J23" s="58" t="s">
        <v>144</v>
      </c>
      <c r="K23" s="57" t="s">
        <v>4</v>
      </c>
      <c r="L23" s="51" t="s">
        <v>145</v>
      </c>
    </row>
    <row r="24" spans="1:12" s="66" customFormat="1" ht="180.75" customHeight="1">
      <c r="A24" s="48">
        <v>17</v>
      </c>
      <c r="B24" s="49" t="s">
        <v>124</v>
      </c>
      <c r="C24" s="57" t="s">
        <v>125</v>
      </c>
      <c r="D24" s="10" t="s">
        <v>141</v>
      </c>
      <c r="E24" s="59" t="s">
        <v>142</v>
      </c>
      <c r="F24" s="10"/>
      <c r="G24" s="10"/>
      <c r="H24" s="65" t="s">
        <v>126</v>
      </c>
      <c r="I24" s="57" t="s">
        <v>6</v>
      </c>
      <c r="J24" s="58" t="s">
        <v>146</v>
      </c>
      <c r="K24" s="67" t="s">
        <v>7</v>
      </c>
      <c r="L24" s="51" t="s">
        <v>147</v>
      </c>
    </row>
    <row r="25" spans="1:12" s="66" customFormat="1" ht="48">
      <c r="A25" s="48">
        <v>18</v>
      </c>
      <c r="B25" s="49" t="s">
        <v>124</v>
      </c>
      <c r="C25" s="57" t="s">
        <v>125</v>
      </c>
      <c r="D25" s="10" t="s">
        <v>141</v>
      </c>
      <c r="E25" s="59" t="s">
        <v>142</v>
      </c>
      <c r="F25" s="10"/>
      <c r="G25" s="10"/>
      <c r="H25" s="65" t="s">
        <v>148</v>
      </c>
      <c r="I25" s="59" t="s">
        <v>18</v>
      </c>
      <c r="J25" s="58"/>
      <c r="K25" s="59"/>
      <c r="L25" s="51" t="s">
        <v>149</v>
      </c>
    </row>
    <row r="26" spans="1:12" s="66" customFormat="1" ht="48">
      <c r="A26" s="48">
        <v>19</v>
      </c>
      <c r="B26" s="49" t="s">
        <v>124</v>
      </c>
      <c r="C26" s="57" t="s">
        <v>125</v>
      </c>
      <c r="D26" s="10" t="s">
        <v>141</v>
      </c>
      <c r="E26" s="59" t="s">
        <v>142</v>
      </c>
      <c r="F26" s="10"/>
      <c r="G26" s="10"/>
      <c r="H26" s="65" t="s">
        <v>150</v>
      </c>
      <c r="I26" s="57" t="s">
        <v>151</v>
      </c>
      <c r="J26" s="58" t="str">
        <f>+VLOOKUP(K26,'Codificación de series y subser'!$C$2:$D$63,2,0)</f>
        <v>8.2</v>
      </c>
      <c r="K26" s="57" t="s">
        <v>21</v>
      </c>
      <c r="L26" s="51" t="s">
        <v>149</v>
      </c>
    </row>
    <row r="27" spans="1:12" s="66" customFormat="1" ht="48">
      <c r="A27" s="48">
        <v>20</v>
      </c>
      <c r="B27" s="49" t="s">
        <v>124</v>
      </c>
      <c r="C27" s="57" t="s">
        <v>125</v>
      </c>
      <c r="D27" s="10" t="s">
        <v>141</v>
      </c>
      <c r="E27" s="59" t="s">
        <v>142</v>
      </c>
      <c r="F27" s="10"/>
      <c r="G27" s="10"/>
      <c r="H27" s="63" t="s">
        <v>129</v>
      </c>
      <c r="I27" s="68" t="s">
        <v>12</v>
      </c>
      <c r="J27" s="58" t="s">
        <v>152</v>
      </c>
      <c r="K27" s="69" t="s">
        <v>13</v>
      </c>
      <c r="L27" s="51" t="s">
        <v>149</v>
      </c>
    </row>
    <row r="28" spans="1:12" s="66" customFormat="1" ht="48">
      <c r="A28" s="48">
        <v>21</v>
      </c>
      <c r="B28" s="49" t="s">
        <v>124</v>
      </c>
      <c r="C28" s="57" t="s">
        <v>125</v>
      </c>
      <c r="D28" s="10" t="s">
        <v>141</v>
      </c>
      <c r="E28" s="59" t="s">
        <v>142</v>
      </c>
      <c r="F28" s="10"/>
      <c r="G28" s="10"/>
      <c r="H28" s="63" t="s">
        <v>129</v>
      </c>
      <c r="I28" s="68" t="s">
        <v>12</v>
      </c>
      <c r="J28" s="58" t="s">
        <v>153</v>
      </c>
      <c r="K28" s="69" t="s">
        <v>14</v>
      </c>
      <c r="L28" s="51" t="s">
        <v>149</v>
      </c>
    </row>
    <row r="29" spans="1:12" s="66" customFormat="1" ht="48">
      <c r="A29" s="48">
        <v>22</v>
      </c>
      <c r="B29" s="49" t="s">
        <v>124</v>
      </c>
      <c r="C29" s="57" t="s">
        <v>125</v>
      </c>
      <c r="D29" s="10" t="s">
        <v>141</v>
      </c>
      <c r="E29" s="59" t="s">
        <v>142</v>
      </c>
      <c r="F29" s="10"/>
      <c r="G29" s="10"/>
      <c r="H29" s="70" t="s">
        <v>148</v>
      </c>
      <c r="I29" s="69" t="s">
        <v>18</v>
      </c>
      <c r="J29" s="58"/>
      <c r="K29" s="57"/>
      <c r="L29" s="51" t="s">
        <v>149</v>
      </c>
    </row>
    <row r="30" spans="1:12" s="66" customFormat="1" ht="48">
      <c r="A30" s="48">
        <v>23</v>
      </c>
      <c r="B30" s="49" t="s">
        <v>124</v>
      </c>
      <c r="C30" s="57" t="s">
        <v>125</v>
      </c>
      <c r="D30" s="10" t="s">
        <v>141</v>
      </c>
      <c r="E30" s="59" t="s">
        <v>142</v>
      </c>
      <c r="F30" s="10"/>
      <c r="G30" s="10"/>
      <c r="H30" s="70" t="s">
        <v>150</v>
      </c>
      <c r="I30" s="69" t="s">
        <v>154</v>
      </c>
      <c r="J30" s="58" t="s">
        <v>155</v>
      </c>
      <c r="K30" s="69" t="s">
        <v>156</v>
      </c>
      <c r="L30" s="51" t="s">
        <v>149</v>
      </c>
    </row>
    <row r="31" spans="1:12" s="66" customFormat="1" ht="272.25" customHeight="1">
      <c r="A31" s="48">
        <v>24</v>
      </c>
      <c r="B31" s="49" t="s">
        <v>124</v>
      </c>
      <c r="C31" s="57" t="s">
        <v>125</v>
      </c>
      <c r="D31" s="10" t="s">
        <v>141</v>
      </c>
      <c r="E31" s="59" t="s">
        <v>142</v>
      </c>
      <c r="F31" s="10"/>
      <c r="G31" s="10"/>
      <c r="H31" s="71" t="s">
        <v>157</v>
      </c>
      <c r="I31" s="61" t="s">
        <v>47</v>
      </c>
      <c r="J31" s="58"/>
      <c r="K31" s="57"/>
      <c r="L31" s="51" t="s">
        <v>158</v>
      </c>
    </row>
    <row r="32" spans="1:12" s="66" customFormat="1" ht="96" customHeight="1">
      <c r="A32" s="48">
        <v>25</v>
      </c>
      <c r="B32" s="49" t="s">
        <v>124</v>
      </c>
      <c r="C32" s="57" t="s">
        <v>125</v>
      </c>
      <c r="D32" s="10" t="s">
        <v>141</v>
      </c>
      <c r="E32" s="59" t="s">
        <v>142</v>
      </c>
      <c r="F32" s="10"/>
      <c r="G32" s="10"/>
      <c r="H32" s="71" t="s">
        <v>159</v>
      </c>
      <c r="I32" s="61" t="s">
        <v>48</v>
      </c>
      <c r="J32" s="58" t="s">
        <v>133</v>
      </c>
      <c r="K32" s="57" t="s">
        <v>52</v>
      </c>
      <c r="L32" s="53" t="s">
        <v>134</v>
      </c>
    </row>
    <row r="33" spans="1:12" s="41" customFormat="1" ht="108" customHeight="1">
      <c r="A33" s="48">
        <v>26</v>
      </c>
      <c r="B33" s="52" t="s">
        <v>124</v>
      </c>
      <c r="C33" s="114" t="s">
        <v>125</v>
      </c>
      <c r="D33" s="10" t="s">
        <v>141</v>
      </c>
      <c r="E33" s="59" t="s">
        <v>142</v>
      </c>
      <c r="F33" s="10"/>
      <c r="G33" s="10"/>
      <c r="H33" s="60" t="s">
        <v>160</v>
      </c>
      <c r="I33" s="61" t="s">
        <v>161</v>
      </c>
      <c r="J33" s="50"/>
      <c r="K33" s="59"/>
      <c r="L33" s="53" t="s">
        <v>162</v>
      </c>
    </row>
    <row r="34" spans="1:12" s="41" customFormat="1" ht="226.5">
      <c r="A34" s="48">
        <v>27</v>
      </c>
      <c r="B34" s="52" t="s">
        <v>124</v>
      </c>
      <c r="C34" s="57" t="s">
        <v>125</v>
      </c>
      <c r="D34" s="10" t="s">
        <v>141</v>
      </c>
      <c r="E34" s="59" t="s">
        <v>142</v>
      </c>
      <c r="F34" s="10"/>
      <c r="G34" s="10"/>
      <c r="H34" s="55" t="s">
        <v>139</v>
      </c>
      <c r="I34" s="59" t="s">
        <v>70</v>
      </c>
      <c r="J34" s="60" t="s">
        <v>163</v>
      </c>
      <c r="K34" s="61" t="s">
        <v>164</v>
      </c>
      <c r="L34" s="53" t="s">
        <v>158</v>
      </c>
    </row>
    <row r="35" spans="1:12" s="66" customFormat="1" ht="191.25" customHeight="1">
      <c r="A35" s="48">
        <v>28</v>
      </c>
      <c r="B35" s="52" t="s">
        <v>124</v>
      </c>
      <c r="C35" s="57" t="s">
        <v>125</v>
      </c>
      <c r="D35" s="10" t="s">
        <v>165</v>
      </c>
      <c r="E35" s="118" t="s">
        <v>166</v>
      </c>
      <c r="F35" s="74"/>
      <c r="G35" s="74"/>
      <c r="H35" s="63" t="s">
        <v>106</v>
      </c>
      <c r="I35" s="64" t="s">
        <v>107</v>
      </c>
      <c r="J35" s="74"/>
      <c r="K35" s="74"/>
      <c r="L35" s="53" t="s">
        <v>131</v>
      </c>
    </row>
    <row r="36" spans="1:12" s="66" customFormat="1" ht="191.25" customHeight="1">
      <c r="A36" s="48">
        <v>29</v>
      </c>
      <c r="B36" s="52" t="s">
        <v>124</v>
      </c>
      <c r="C36" s="57" t="s">
        <v>125</v>
      </c>
      <c r="D36" s="10" t="s">
        <v>167</v>
      </c>
      <c r="E36" s="81" t="s">
        <v>168</v>
      </c>
      <c r="F36" s="74"/>
      <c r="G36" s="74"/>
      <c r="H36" s="65" t="s">
        <v>143</v>
      </c>
      <c r="I36" s="57" t="s">
        <v>3</v>
      </c>
      <c r="J36" s="58" t="s">
        <v>169</v>
      </c>
      <c r="K36" s="57" t="s">
        <v>4</v>
      </c>
      <c r="L36" s="51" t="s">
        <v>145</v>
      </c>
    </row>
    <row r="37" spans="1:12" s="66" customFormat="1" ht="191.25" customHeight="1">
      <c r="A37" s="48">
        <v>30</v>
      </c>
      <c r="B37" s="52" t="s">
        <v>124</v>
      </c>
      <c r="C37" s="57" t="s">
        <v>125</v>
      </c>
      <c r="D37" s="10" t="s">
        <v>167</v>
      </c>
      <c r="E37" s="81" t="s">
        <v>168</v>
      </c>
      <c r="F37" s="74"/>
      <c r="G37" s="74"/>
      <c r="H37" s="63" t="s">
        <v>126</v>
      </c>
      <c r="I37" s="75" t="s">
        <v>6</v>
      </c>
      <c r="J37" s="74" t="s">
        <v>170</v>
      </c>
      <c r="K37" s="76" t="s">
        <v>8</v>
      </c>
      <c r="L37" s="51" t="s">
        <v>145</v>
      </c>
    </row>
    <row r="38" spans="1:12" s="66" customFormat="1" ht="191.25" customHeight="1">
      <c r="A38" s="48">
        <v>31</v>
      </c>
      <c r="B38" s="52" t="s">
        <v>124</v>
      </c>
      <c r="C38" s="57" t="s">
        <v>125</v>
      </c>
      <c r="D38" s="10" t="s">
        <v>167</v>
      </c>
      <c r="E38" s="81" t="s">
        <v>168</v>
      </c>
      <c r="F38" s="74"/>
      <c r="G38" s="74"/>
      <c r="H38" s="70" t="s">
        <v>171</v>
      </c>
      <c r="I38" s="69" t="s">
        <v>30</v>
      </c>
      <c r="J38" s="74" t="s">
        <v>172</v>
      </c>
      <c r="K38" s="69" t="s">
        <v>31</v>
      </c>
      <c r="L38" s="51" t="s">
        <v>145</v>
      </c>
    </row>
    <row r="39" spans="1:12" s="66" customFormat="1" ht="191.25" customHeight="1">
      <c r="A39" s="48">
        <v>32</v>
      </c>
      <c r="B39" s="52" t="s">
        <v>124</v>
      </c>
      <c r="C39" s="57" t="s">
        <v>125</v>
      </c>
      <c r="D39" s="10" t="s">
        <v>167</v>
      </c>
      <c r="E39" s="81" t="s">
        <v>168</v>
      </c>
      <c r="F39" s="74"/>
      <c r="G39" s="74"/>
      <c r="H39" s="72" t="s">
        <v>173</v>
      </c>
      <c r="I39" s="69" t="s">
        <v>36</v>
      </c>
      <c r="J39" s="74"/>
      <c r="K39" s="74"/>
      <c r="L39" s="51" t="s">
        <v>145</v>
      </c>
    </row>
    <row r="40" spans="1:12" s="66" customFormat="1" ht="191.25" customHeight="1">
      <c r="A40" s="48">
        <v>33</v>
      </c>
      <c r="B40" s="52" t="s">
        <v>124</v>
      </c>
      <c r="C40" s="57" t="s">
        <v>125</v>
      </c>
      <c r="D40" s="10" t="s">
        <v>167</v>
      </c>
      <c r="E40" s="81" t="s">
        <v>168</v>
      </c>
      <c r="F40" s="74"/>
      <c r="G40" s="74"/>
      <c r="H40" s="72" t="s">
        <v>174</v>
      </c>
      <c r="I40" s="77" t="s">
        <v>38</v>
      </c>
      <c r="J40" s="74" t="s">
        <v>175</v>
      </c>
      <c r="K40" s="77" t="s">
        <v>39</v>
      </c>
      <c r="L40" s="51" t="s">
        <v>145</v>
      </c>
    </row>
    <row r="41" spans="1:12" s="66" customFormat="1" ht="191.25" customHeight="1">
      <c r="A41" s="48">
        <v>34</v>
      </c>
      <c r="B41" s="52" t="s">
        <v>124</v>
      </c>
      <c r="C41" s="57" t="s">
        <v>125</v>
      </c>
      <c r="D41" s="10" t="s">
        <v>167</v>
      </c>
      <c r="E41" s="81" t="s">
        <v>168</v>
      </c>
      <c r="F41" s="74"/>
      <c r="G41" s="74"/>
      <c r="H41" s="72" t="s">
        <v>106</v>
      </c>
      <c r="I41" s="77" t="s">
        <v>107</v>
      </c>
      <c r="J41" s="74"/>
      <c r="K41" s="77"/>
      <c r="L41" s="51" t="s">
        <v>145</v>
      </c>
    </row>
    <row r="42" spans="1:12" s="66" customFormat="1" ht="191.25" customHeight="1">
      <c r="A42" s="48">
        <v>35</v>
      </c>
      <c r="B42" s="52" t="s">
        <v>124</v>
      </c>
      <c r="C42" s="57" t="s">
        <v>125</v>
      </c>
      <c r="D42" s="10" t="s">
        <v>167</v>
      </c>
      <c r="E42" s="81" t="s">
        <v>168</v>
      </c>
      <c r="F42" s="74"/>
      <c r="G42" s="74"/>
      <c r="H42" s="70" t="s">
        <v>132</v>
      </c>
      <c r="I42" s="69" t="s">
        <v>48</v>
      </c>
      <c r="J42" s="74" t="s">
        <v>176</v>
      </c>
      <c r="K42" s="78" t="s">
        <v>177</v>
      </c>
      <c r="L42" s="51" t="s">
        <v>145</v>
      </c>
    </row>
    <row r="43" spans="1:12" s="66" customFormat="1" ht="191.25" customHeight="1">
      <c r="A43" s="48">
        <v>36</v>
      </c>
      <c r="B43" s="52" t="s">
        <v>124</v>
      </c>
      <c r="C43" s="57" t="s">
        <v>125</v>
      </c>
      <c r="D43" s="10" t="s">
        <v>167</v>
      </c>
      <c r="E43" s="81" t="s">
        <v>168</v>
      </c>
      <c r="F43" s="74"/>
      <c r="G43" s="74"/>
      <c r="H43" s="72" t="s">
        <v>178</v>
      </c>
      <c r="I43" s="73" t="s">
        <v>179</v>
      </c>
      <c r="J43" s="74"/>
      <c r="K43" s="74"/>
      <c r="L43" s="51" t="s">
        <v>145</v>
      </c>
    </row>
    <row r="44" spans="1:12" s="66" customFormat="1" ht="191.25" customHeight="1">
      <c r="A44" s="48">
        <v>37</v>
      </c>
      <c r="B44" s="52" t="s">
        <v>124</v>
      </c>
      <c r="C44" s="57" t="s">
        <v>125</v>
      </c>
      <c r="D44" s="10" t="s">
        <v>167</v>
      </c>
      <c r="E44" s="81" t="s">
        <v>168</v>
      </c>
      <c r="F44" s="74"/>
      <c r="G44" s="74"/>
      <c r="H44" s="72" t="s">
        <v>180</v>
      </c>
      <c r="I44" s="73" t="s">
        <v>181</v>
      </c>
      <c r="J44" s="74"/>
      <c r="K44" s="74"/>
      <c r="L44" s="51" t="s">
        <v>145</v>
      </c>
    </row>
    <row r="45" spans="1:12" s="66" customFormat="1" ht="191.25" customHeight="1">
      <c r="A45" s="48">
        <v>38</v>
      </c>
      <c r="B45" s="52" t="s">
        <v>124</v>
      </c>
      <c r="C45" s="57" t="s">
        <v>125</v>
      </c>
      <c r="D45" s="10" t="s">
        <v>182</v>
      </c>
      <c r="E45" s="81" t="s">
        <v>183</v>
      </c>
      <c r="F45" s="74"/>
      <c r="G45" s="74"/>
      <c r="H45" s="63" t="s">
        <v>106</v>
      </c>
      <c r="I45" s="64" t="s">
        <v>107</v>
      </c>
      <c r="J45" s="74"/>
      <c r="K45" s="74"/>
      <c r="L45" s="51" t="s">
        <v>145</v>
      </c>
    </row>
    <row r="46" spans="1:12" s="66" customFormat="1" ht="191.25" customHeight="1">
      <c r="A46" s="48">
        <v>39</v>
      </c>
      <c r="B46" s="52" t="s">
        <v>124</v>
      </c>
      <c r="C46" s="57" t="s">
        <v>125</v>
      </c>
      <c r="D46" s="10" t="s">
        <v>182</v>
      </c>
      <c r="E46" s="81" t="s">
        <v>183</v>
      </c>
      <c r="F46" s="74"/>
      <c r="G46" s="74"/>
      <c r="H46" s="70" t="s">
        <v>132</v>
      </c>
      <c r="I46" s="69" t="s">
        <v>48</v>
      </c>
      <c r="J46" s="74" t="s">
        <v>184</v>
      </c>
      <c r="K46" s="77" t="s">
        <v>54</v>
      </c>
      <c r="L46" s="51" t="s">
        <v>145</v>
      </c>
    </row>
    <row r="47" spans="1:12" s="41" customFormat="1" ht="97.5" customHeight="1">
      <c r="A47" s="48">
        <v>40</v>
      </c>
      <c r="B47" s="52" t="s">
        <v>185</v>
      </c>
      <c r="C47" s="115" t="s">
        <v>186</v>
      </c>
      <c r="D47" s="79" t="s">
        <v>187</v>
      </c>
      <c r="E47" s="56" t="s">
        <v>188</v>
      </c>
      <c r="F47" s="10"/>
      <c r="G47" s="10"/>
      <c r="H47" s="70" t="s">
        <v>189</v>
      </c>
      <c r="I47" s="69" t="s">
        <v>27</v>
      </c>
      <c r="J47" s="50" t="s">
        <v>190</v>
      </c>
      <c r="K47" s="81" t="s">
        <v>28</v>
      </c>
      <c r="L47" s="53" t="s">
        <v>191</v>
      </c>
    </row>
    <row r="48" spans="1:12" s="41" customFormat="1" ht="96">
      <c r="A48" s="48">
        <v>41</v>
      </c>
      <c r="B48" s="52" t="s">
        <v>185</v>
      </c>
      <c r="C48" s="115" t="s">
        <v>186</v>
      </c>
      <c r="D48" s="79" t="s">
        <v>187</v>
      </c>
      <c r="E48" s="56" t="s">
        <v>188</v>
      </c>
      <c r="F48" s="10"/>
      <c r="G48" s="10"/>
      <c r="H48" s="70" t="s">
        <v>189</v>
      </c>
      <c r="I48" s="69" t="s">
        <v>27</v>
      </c>
      <c r="J48" s="50" t="s">
        <v>192</v>
      </c>
      <c r="K48" s="81" t="s">
        <v>29</v>
      </c>
      <c r="L48" s="53" t="s">
        <v>162</v>
      </c>
    </row>
    <row r="49" spans="1:12" s="41" customFormat="1" ht="63" customHeight="1">
      <c r="A49" s="48">
        <v>42</v>
      </c>
      <c r="B49" s="52" t="s">
        <v>185</v>
      </c>
      <c r="C49" s="115" t="s">
        <v>186</v>
      </c>
      <c r="D49" s="79" t="s">
        <v>187</v>
      </c>
      <c r="E49" s="56" t="s">
        <v>188</v>
      </c>
      <c r="F49" s="9"/>
      <c r="G49" s="9"/>
      <c r="H49" s="63" t="s">
        <v>106</v>
      </c>
      <c r="I49" s="64" t="s">
        <v>107</v>
      </c>
      <c r="J49" s="50"/>
      <c r="K49" s="80"/>
      <c r="L49" s="53" t="s">
        <v>162</v>
      </c>
    </row>
    <row r="50" spans="1:12" s="41" customFormat="1" ht="63" customHeight="1">
      <c r="A50" s="48">
        <v>43</v>
      </c>
      <c r="B50" s="52" t="s">
        <v>185</v>
      </c>
      <c r="C50" s="115" t="s">
        <v>186</v>
      </c>
      <c r="D50" s="79" t="s">
        <v>187</v>
      </c>
      <c r="E50" s="56" t="s">
        <v>188</v>
      </c>
      <c r="F50" s="9"/>
      <c r="G50" s="9"/>
      <c r="H50" s="70" t="s">
        <v>132</v>
      </c>
      <c r="I50" s="69" t="s">
        <v>48</v>
      </c>
      <c r="J50" s="50" t="s">
        <v>184</v>
      </c>
      <c r="K50" s="77" t="s">
        <v>54</v>
      </c>
      <c r="L50" s="53" t="s">
        <v>162</v>
      </c>
    </row>
    <row r="51" spans="1:12" s="41" customFormat="1" ht="63" customHeight="1">
      <c r="A51" s="48">
        <v>44</v>
      </c>
      <c r="B51" s="52" t="s">
        <v>185</v>
      </c>
      <c r="C51" s="115" t="s">
        <v>186</v>
      </c>
      <c r="D51" s="79" t="s">
        <v>187</v>
      </c>
      <c r="E51" s="56" t="s">
        <v>188</v>
      </c>
      <c r="F51" s="9"/>
      <c r="G51" s="9"/>
      <c r="H51" s="70" t="s">
        <v>193</v>
      </c>
      <c r="I51" s="69" t="s">
        <v>56</v>
      </c>
      <c r="J51" s="50"/>
      <c r="K51" s="77" t="s">
        <v>57</v>
      </c>
      <c r="L51" s="53" t="s">
        <v>162</v>
      </c>
    </row>
    <row r="52" spans="1:12" s="41" customFormat="1" ht="63" customHeight="1">
      <c r="A52" s="48">
        <v>45</v>
      </c>
      <c r="B52" s="52" t="s">
        <v>185</v>
      </c>
      <c r="C52" s="115" t="s">
        <v>186</v>
      </c>
      <c r="D52" s="79" t="s">
        <v>187</v>
      </c>
      <c r="E52" s="56" t="s">
        <v>188</v>
      </c>
      <c r="F52" s="9"/>
      <c r="G52" s="9"/>
      <c r="H52" s="70" t="s">
        <v>194</v>
      </c>
      <c r="I52" s="69" t="s">
        <v>85</v>
      </c>
      <c r="J52" s="50"/>
      <c r="K52" s="57"/>
      <c r="L52" s="53" t="s">
        <v>162</v>
      </c>
    </row>
    <row r="53" spans="1:12" s="41" customFormat="1" ht="63" customHeight="1">
      <c r="A53" s="48">
        <v>46</v>
      </c>
      <c r="B53" s="52" t="s">
        <v>185</v>
      </c>
      <c r="C53" s="115" t="s">
        <v>186</v>
      </c>
      <c r="D53" s="79" t="s">
        <v>195</v>
      </c>
      <c r="E53" s="56" t="s">
        <v>196</v>
      </c>
      <c r="F53" s="9"/>
      <c r="G53" s="9"/>
      <c r="H53" s="70" t="s">
        <v>197</v>
      </c>
      <c r="I53" s="69" t="s">
        <v>15</v>
      </c>
      <c r="J53" s="50"/>
      <c r="K53" s="57"/>
      <c r="L53" s="53" t="s">
        <v>162</v>
      </c>
    </row>
    <row r="54" spans="1:12" s="41" customFormat="1" ht="63" customHeight="1">
      <c r="A54" s="48">
        <v>47</v>
      </c>
      <c r="B54" s="52" t="s">
        <v>185</v>
      </c>
      <c r="C54" s="115" t="s">
        <v>186</v>
      </c>
      <c r="D54" s="79" t="s">
        <v>195</v>
      </c>
      <c r="E54" s="56" t="s">
        <v>196</v>
      </c>
      <c r="F54" s="9"/>
      <c r="G54" s="9"/>
      <c r="H54" s="72" t="s">
        <v>198</v>
      </c>
      <c r="I54" s="77" t="s">
        <v>199</v>
      </c>
      <c r="J54" s="50"/>
      <c r="K54" s="57"/>
      <c r="L54" s="53" t="s">
        <v>162</v>
      </c>
    </row>
    <row r="55" spans="1:12" s="41" customFormat="1" ht="63" customHeight="1">
      <c r="A55" s="48">
        <v>48</v>
      </c>
      <c r="B55" s="52" t="s">
        <v>185</v>
      </c>
      <c r="C55" s="115" t="s">
        <v>186</v>
      </c>
      <c r="D55" s="79" t="s">
        <v>195</v>
      </c>
      <c r="E55" s="56" t="s">
        <v>196</v>
      </c>
      <c r="F55" s="9"/>
      <c r="G55" s="9"/>
      <c r="H55" s="72" t="s">
        <v>200</v>
      </c>
      <c r="I55" s="77" t="s">
        <v>201</v>
      </c>
      <c r="J55" s="50" t="s">
        <v>202</v>
      </c>
      <c r="K55" s="77" t="s">
        <v>203</v>
      </c>
      <c r="L55" s="53" t="s">
        <v>162</v>
      </c>
    </row>
    <row r="56" spans="1:12" s="41" customFormat="1" ht="63" customHeight="1">
      <c r="A56" s="48">
        <v>49</v>
      </c>
      <c r="B56" s="52" t="s">
        <v>185</v>
      </c>
      <c r="C56" s="115" t="s">
        <v>186</v>
      </c>
      <c r="D56" s="79" t="s">
        <v>195</v>
      </c>
      <c r="E56" s="56" t="s">
        <v>196</v>
      </c>
      <c r="F56" s="9"/>
      <c r="G56" s="9"/>
      <c r="H56" s="63" t="s">
        <v>150</v>
      </c>
      <c r="I56" s="82" t="s">
        <v>154</v>
      </c>
      <c r="J56" s="50" t="s">
        <v>204</v>
      </c>
      <c r="K56" s="82" t="s">
        <v>205</v>
      </c>
      <c r="L56" s="53" t="s">
        <v>162</v>
      </c>
    </row>
    <row r="57" spans="1:12" s="41" customFormat="1" ht="63" customHeight="1">
      <c r="A57" s="48">
        <v>50</v>
      </c>
      <c r="B57" s="52" t="s">
        <v>185</v>
      </c>
      <c r="C57" s="115" t="s">
        <v>186</v>
      </c>
      <c r="D57" s="79" t="s">
        <v>195</v>
      </c>
      <c r="E57" s="56" t="s">
        <v>196</v>
      </c>
      <c r="F57" s="9"/>
      <c r="G57" s="9"/>
      <c r="H57" s="63" t="s">
        <v>150</v>
      </c>
      <c r="I57" s="82" t="s">
        <v>154</v>
      </c>
      <c r="J57" s="50" t="s">
        <v>206</v>
      </c>
      <c r="K57" s="82" t="s">
        <v>207</v>
      </c>
      <c r="L57" s="53" t="s">
        <v>162</v>
      </c>
    </row>
    <row r="58" spans="1:12" s="41" customFormat="1" ht="63" customHeight="1">
      <c r="A58" s="48">
        <v>51</v>
      </c>
      <c r="B58" s="52" t="s">
        <v>185</v>
      </c>
      <c r="C58" s="115" t="s">
        <v>186</v>
      </c>
      <c r="D58" s="79" t="s">
        <v>195</v>
      </c>
      <c r="E58" s="56" t="s">
        <v>196</v>
      </c>
      <c r="F58" s="9"/>
      <c r="G58" s="9"/>
      <c r="H58" s="63" t="s">
        <v>208</v>
      </c>
      <c r="I58" s="86" t="s">
        <v>209</v>
      </c>
      <c r="J58" s="50" t="s">
        <v>210</v>
      </c>
      <c r="K58" s="83" t="s">
        <v>211</v>
      </c>
      <c r="L58" s="53" t="s">
        <v>162</v>
      </c>
    </row>
    <row r="59" spans="1:12" s="41" customFormat="1" ht="63" customHeight="1">
      <c r="A59" s="48">
        <v>52</v>
      </c>
      <c r="B59" s="52" t="s">
        <v>185</v>
      </c>
      <c r="C59" s="115" t="s">
        <v>186</v>
      </c>
      <c r="D59" s="79" t="s">
        <v>195</v>
      </c>
      <c r="E59" s="56" t="s">
        <v>196</v>
      </c>
      <c r="F59" s="9"/>
      <c r="G59" s="9"/>
      <c r="H59" s="72" t="s">
        <v>212</v>
      </c>
      <c r="I59" s="82" t="s">
        <v>33</v>
      </c>
      <c r="J59" s="50"/>
      <c r="K59" s="57"/>
      <c r="L59" s="53" t="s">
        <v>213</v>
      </c>
    </row>
    <row r="60" spans="1:12" s="41" customFormat="1" ht="63" customHeight="1">
      <c r="A60" s="48">
        <v>53</v>
      </c>
      <c r="B60" s="52" t="s">
        <v>185</v>
      </c>
      <c r="C60" s="115" t="s">
        <v>186</v>
      </c>
      <c r="D60" s="79" t="s">
        <v>195</v>
      </c>
      <c r="E60" s="56" t="s">
        <v>196</v>
      </c>
      <c r="F60" s="9"/>
      <c r="G60" s="9"/>
      <c r="H60" s="72" t="s">
        <v>106</v>
      </c>
      <c r="I60" s="76" t="s">
        <v>107</v>
      </c>
      <c r="J60" s="50"/>
      <c r="K60" s="57"/>
      <c r="L60" s="53" t="s">
        <v>213</v>
      </c>
    </row>
    <row r="61" spans="1:12" s="41" customFormat="1" ht="63" customHeight="1">
      <c r="A61" s="48">
        <v>54</v>
      </c>
      <c r="B61" s="52" t="s">
        <v>185</v>
      </c>
      <c r="C61" s="115" t="s">
        <v>186</v>
      </c>
      <c r="D61" s="79" t="s">
        <v>195</v>
      </c>
      <c r="E61" s="56" t="s">
        <v>196</v>
      </c>
      <c r="F61" s="9"/>
      <c r="G61" s="9"/>
      <c r="H61" s="72" t="s">
        <v>214</v>
      </c>
      <c r="I61" s="73" t="s">
        <v>42</v>
      </c>
      <c r="J61" s="50"/>
      <c r="K61" s="57"/>
      <c r="L61" s="53" t="s">
        <v>162</v>
      </c>
    </row>
    <row r="62" spans="1:12" s="41" customFormat="1" ht="63" customHeight="1">
      <c r="A62" s="48">
        <v>55</v>
      </c>
      <c r="B62" s="52" t="s">
        <v>185</v>
      </c>
      <c r="C62" s="115" t="s">
        <v>186</v>
      </c>
      <c r="D62" s="79" t="s">
        <v>195</v>
      </c>
      <c r="E62" s="56" t="s">
        <v>196</v>
      </c>
      <c r="F62" s="9"/>
      <c r="G62" s="9"/>
      <c r="H62" s="84">
        <v>18</v>
      </c>
      <c r="I62" s="82" t="s">
        <v>215</v>
      </c>
      <c r="J62" s="50"/>
      <c r="K62" s="57"/>
      <c r="L62" s="53" t="s">
        <v>162</v>
      </c>
    </row>
    <row r="63" spans="1:12" s="41" customFormat="1" ht="63" customHeight="1">
      <c r="A63" s="48">
        <v>56</v>
      </c>
      <c r="B63" s="52" t="s">
        <v>185</v>
      </c>
      <c r="C63" s="115" t="s">
        <v>186</v>
      </c>
      <c r="D63" s="79" t="s">
        <v>195</v>
      </c>
      <c r="E63" s="56" t="s">
        <v>196</v>
      </c>
      <c r="F63" s="9"/>
      <c r="G63" s="9"/>
      <c r="H63" s="84">
        <v>19</v>
      </c>
      <c r="I63" s="82" t="s">
        <v>216</v>
      </c>
      <c r="J63" s="50"/>
      <c r="K63" s="57"/>
      <c r="L63" s="53" t="s">
        <v>162</v>
      </c>
    </row>
    <row r="64" spans="1:12" s="41" customFormat="1" ht="63" customHeight="1">
      <c r="A64" s="48">
        <v>57</v>
      </c>
      <c r="B64" s="52" t="s">
        <v>185</v>
      </c>
      <c r="C64" s="115" t="s">
        <v>186</v>
      </c>
      <c r="D64" s="79" t="s">
        <v>195</v>
      </c>
      <c r="E64" s="56" t="s">
        <v>196</v>
      </c>
      <c r="F64" s="9"/>
      <c r="G64" s="9"/>
      <c r="H64" s="72" t="s">
        <v>132</v>
      </c>
      <c r="I64" s="82" t="s">
        <v>48</v>
      </c>
      <c r="J64" s="50" t="s">
        <v>217</v>
      </c>
      <c r="K64" s="85" t="s">
        <v>49</v>
      </c>
      <c r="L64" s="53" t="s">
        <v>213</v>
      </c>
    </row>
    <row r="65" spans="1:12" s="41" customFormat="1" ht="63" customHeight="1">
      <c r="A65" s="48">
        <v>58</v>
      </c>
      <c r="B65" s="52" t="s">
        <v>185</v>
      </c>
      <c r="C65" s="115" t="s">
        <v>186</v>
      </c>
      <c r="D65" s="79" t="s">
        <v>195</v>
      </c>
      <c r="E65" s="56" t="s">
        <v>196</v>
      </c>
      <c r="F65" s="9"/>
      <c r="G65" s="9"/>
      <c r="H65" s="72" t="s">
        <v>132</v>
      </c>
      <c r="I65" s="82" t="s">
        <v>48</v>
      </c>
      <c r="J65" s="50" t="s">
        <v>176</v>
      </c>
      <c r="K65" s="81" t="s">
        <v>52</v>
      </c>
      <c r="L65" s="53" t="s">
        <v>213</v>
      </c>
    </row>
    <row r="66" spans="1:12" s="41" customFormat="1" ht="63" customHeight="1">
      <c r="A66" s="48">
        <v>59</v>
      </c>
      <c r="B66" s="52" t="s">
        <v>185</v>
      </c>
      <c r="C66" s="115" t="s">
        <v>186</v>
      </c>
      <c r="D66" s="79" t="s">
        <v>195</v>
      </c>
      <c r="E66" s="56" t="s">
        <v>196</v>
      </c>
      <c r="F66" s="9"/>
      <c r="G66" s="9"/>
      <c r="H66" s="72" t="s">
        <v>193</v>
      </c>
      <c r="I66" s="82" t="s">
        <v>56</v>
      </c>
      <c r="J66" s="50" t="s">
        <v>218</v>
      </c>
      <c r="K66" s="87" t="s">
        <v>219</v>
      </c>
      <c r="L66" s="53" t="s">
        <v>162</v>
      </c>
    </row>
    <row r="67" spans="1:12" s="41" customFormat="1" ht="63" customHeight="1">
      <c r="A67" s="48">
        <v>60</v>
      </c>
      <c r="B67" s="52" t="s">
        <v>185</v>
      </c>
      <c r="C67" s="115" t="s">
        <v>186</v>
      </c>
      <c r="D67" s="79" t="s">
        <v>195</v>
      </c>
      <c r="E67" s="56" t="s">
        <v>196</v>
      </c>
      <c r="F67" s="9"/>
      <c r="G67" s="9"/>
      <c r="H67" s="72" t="s">
        <v>160</v>
      </c>
      <c r="I67" s="82" t="s">
        <v>220</v>
      </c>
      <c r="J67" s="50" t="s">
        <v>221</v>
      </c>
      <c r="K67" s="73" t="s">
        <v>222</v>
      </c>
      <c r="L67" s="53" t="s">
        <v>162</v>
      </c>
    </row>
    <row r="68" spans="1:12" s="41" customFormat="1" ht="63" customHeight="1">
      <c r="A68" s="48">
        <v>61</v>
      </c>
      <c r="B68" s="52" t="s">
        <v>185</v>
      </c>
      <c r="C68" s="115" t="s">
        <v>186</v>
      </c>
      <c r="D68" s="79" t="s">
        <v>195</v>
      </c>
      <c r="E68" s="56" t="s">
        <v>196</v>
      </c>
      <c r="F68" s="9"/>
      <c r="G68" s="9"/>
      <c r="H68" s="70" t="s">
        <v>223</v>
      </c>
      <c r="I68" s="69" t="s">
        <v>73</v>
      </c>
      <c r="J68" s="50" t="s">
        <v>224</v>
      </c>
      <c r="K68" s="77" t="s">
        <v>76</v>
      </c>
      <c r="L68" s="53" t="s">
        <v>162</v>
      </c>
    </row>
    <row r="69" spans="1:12" s="41" customFormat="1" ht="63" customHeight="1">
      <c r="A69" s="48">
        <v>62</v>
      </c>
      <c r="B69" s="52" t="s">
        <v>124</v>
      </c>
      <c r="C69" s="57" t="s">
        <v>125</v>
      </c>
      <c r="D69" s="13" t="s">
        <v>225</v>
      </c>
      <c r="E69" s="57" t="s">
        <v>226</v>
      </c>
      <c r="F69" s="9"/>
      <c r="G69" s="9"/>
      <c r="H69" s="55"/>
      <c r="I69" s="57"/>
      <c r="J69" s="50"/>
      <c r="K69" s="57"/>
      <c r="L69" s="53"/>
    </row>
    <row r="70" spans="1:12" s="41" customFormat="1" ht="48.75" customHeight="1">
      <c r="A70" s="48">
        <v>63</v>
      </c>
      <c r="B70" s="13" t="s">
        <v>227</v>
      </c>
      <c r="C70" s="59" t="s">
        <v>228</v>
      </c>
      <c r="D70" s="13" t="s">
        <v>229</v>
      </c>
      <c r="E70" s="59" t="s">
        <v>230</v>
      </c>
      <c r="F70" s="62"/>
      <c r="G70" s="62"/>
      <c r="H70" s="12"/>
      <c r="I70" s="9"/>
      <c r="J70" s="55"/>
      <c r="K70" s="9"/>
      <c r="L70" s="12"/>
    </row>
    <row r="71" spans="1:12" s="41" customFormat="1" ht="48.75" customHeight="1">
      <c r="A71" s="48">
        <v>64</v>
      </c>
      <c r="B71" s="13" t="s">
        <v>227</v>
      </c>
      <c r="C71" s="59" t="s">
        <v>228</v>
      </c>
      <c r="D71" s="13" t="s">
        <v>229</v>
      </c>
      <c r="E71" s="59" t="s">
        <v>230</v>
      </c>
      <c r="F71" s="13" t="s">
        <v>231</v>
      </c>
      <c r="G71" s="10" t="s">
        <v>232</v>
      </c>
      <c r="H71" s="12"/>
      <c r="I71" s="9"/>
      <c r="J71" s="55"/>
      <c r="K71" s="9"/>
      <c r="L71" s="12"/>
    </row>
    <row r="72" spans="1:12" s="41" customFormat="1" ht="48.75" customHeight="1">
      <c r="A72" s="48">
        <v>65</v>
      </c>
      <c r="B72" s="13" t="s">
        <v>227</v>
      </c>
      <c r="C72" s="59" t="s">
        <v>228</v>
      </c>
      <c r="D72" s="13" t="s">
        <v>229</v>
      </c>
      <c r="E72" s="59" t="s">
        <v>230</v>
      </c>
      <c r="F72" s="13" t="s">
        <v>233</v>
      </c>
      <c r="G72" s="10" t="s">
        <v>234</v>
      </c>
      <c r="H72" s="12"/>
      <c r="I72" s="9"/>
      <c r="J72" s="55"/>
      <c r="K72" s="9"/>
      <c r="L72" s="12"/>
    </row>
    <row r="73" spans="1:12" s="41" customFormat="1" ht="84">
      <c r="A73" s="48">
        <v>66</v>
      </c>
      <c r="B73" s="13" t="s">
        <v>227</v>
      </c>
      <c r="C73" s="59" t="s">
        <v>228</v>
      </c>
      <c r="D73" s="13" t="s">
        <v>235</v>
      </c>
      <c r="E73" s="59" t="s">
        <v>236</v>
      </c>
      <c r="F73" s="62"/>
      <c r="G73" s="62"/>
      <c r="H73" s="55" t="s">
        <v>126</v>
      </c>
      <c r="I73" s="10" t="s">
        <v>6</v>
      </c>
      <c r="J73" s="55" t="s">
        <v>237</v>
      </c>
      <c r="K73" s="10" t="s">
        <v>11</v>
      </c>
      <c r="L73" s="53" t="s">
        <v>238</v>
      </c>
    </row>
    <row r="74" spans="1:12" s="41" customFormat="1" ht="72">
      <c r="A74" s="48">
        <v>67</v>
      </c>
      <c r="B74" s="13" t="s">
        <v>227</v>
      </c>
      <c r="C74" s="59" t="s">
        <v>228</v>
      </c>
      <c r="D74" s="13" t="s">
        <v>235</v>
      </c>
      <c r="E74" s="59" t="s">
        <v>236</v>
      </c>
      <c r="F74" s="62"/>
      <c r="G74" s="62"/>
      <c r="H74" s="55" t="s">
        <v>239</v>
      </c>
      <c r="I74" s="10" t="s">
        <v>47</v>
      </c>
      <c r="J74" s="55"/>
      <c r="K74" s="10"/>
      <c r="L74" s="53" t="s">
        <v>240</v>
      </c>
    </row>
    <row r="75" spans="1:12" s="41" customFormat="1" ht="107.25">
      <c r="A75" s="48">
        <v>68</v>
      </c>
      <c r="B75" s="13" t="s">
        <v>227</v>
      </c>
      <c r="C75" s="59" t="s">
        <v>228</v>
      </c>
      <c r="D75" s="13" t="s">
        <v>235</v>
      </c>
      <c r="E75" s="59" t="s">
        <v>236</v>
      </c>
      <c r="F75" s="62"/>
      <c r="G75" s="62"/>
      <c r="H75" s="55" t="s">
        <v>223</v>
      </c>
      <c r="I75" s="10" t="s">
        <v>73</v>
      </c>
      <c r="J75" s="55" t="s">
        <v>241</v>
      </c>
      <c r="K75" s="10" t="s">
        <v>75</v>
      </c>
      <c r="L75" s="53" t="s">
        <v>242</v>
      </c>
    </row>
    <row r="76" spans="1:12" s="41" customFormat="1" ht="72">
      <c r="A76" s="48">
        <v>69</v>
      </c>
      <c r="B76" s="13" t="s">
        <v>227</v>
      </c>
      <c r="C76" s="59" t="s">
        <v>228</v>
      </c>
      <c r="D76" s="13" t="s">
        <v>235</v>
      </c>
      <c r="E76" s="59" t="s">
        <v>236</v>
      </c>
      <c r="F76" s="62"/>
      <c r="G76" s="62"/>
      <c r="H76" s="55" t="s">
        <v>243</v>
      </c>
      <c r="I76" s="10" t="s">
        <v>82</v>
      </c>
      <c r="J76" s="55"/>
      <c r="K76" s="10"/>
      <c r="L76" s="53" t="s">
        <v>244</v>
      </c>
    </row>
    <row r="77" spans="1:12" s="41" customFormat="1" ht="130.5">
      <c r="A77" s="48">
        <v>70</v>
      </c>
      <c r="B77" s="13" t="s">
        <v>227</v>
      </c>
      <c r="C77" s="59" t="s">
        <v>228</v>
      </c>
      <c r="D77" s="13" t="s">
        <v>235</v>
      </c>
      <c r="E77" s="59" t="s">
        <v>236</v>
      </c>
      <c r="F77" s="62"/>
      <c r="G77" s="62"/>
      <c r="H77" s="55" t="s">
        <v>245</v>
      </c>
      <c r="I77" s="10" t="s">
        <v>83</v>
      </c>
      <c r="J77" s="55"/>
      <c r="K77" s="10"/>
      <c r="L77" s="53" t="s">
        <v>246</v>
      </c>
    </row>
    <row r="78" spans="1:12" s="41" customFormat="1" ht="63" customHeight="1">
      <c r="A78" s="48">
        <v>71</v>
      </c>
      <c r="B78" s="13" t="s">
        <v>227</v>
      </c>
      <c r="C78" s="59" t="s">
        <v>228</v>
      </c>
      <c r="D78" s="13" t="s">
        <v>247</v>
      </c>
      <c r="E78" s="59" t="s">
        <v>248</v>
      </c>
      <c r="F78" s="62"/>
      <c r="G78" s="62"/>
      <c r="H78" s="55"/>
      <c r="I78" s="9"/>
      <c r="J78" s="55"/>
      <c r="K78" s="9"/>
      <c r="L78" s="53"/>
    </row>
    <row r="79" spans="1:12" s="41" customFormat="1" ht="63" customHeight="1">
      <c r="A79" s="48">
        <v>72</v>
      </c>
      <c r="B79" s="13" t="s">
        <v>227</v>
      </c>
      <c r="C79" s="59" t="s">
        <v>228</v>
      </c>
      <c r="D79" s="13" t="s">
        <v>249</v>
      </c>
      <c r="E79" s="59" t="s">
        <v>250</v>
      </c>
      <c r="F79" s="62"/>
      <c r="G79" s="62"/>
      <c r="H79" s="55"/>
      <c r="I79" s="9"/>
      <c r="J79" s="55"/>
      <c r="K79" s="9"/>
      <c r="L79" s="53"/>
    </row>
    <row r="80" spans="1:12" s="41" customFormat="1" ht="166.5">
      <c r="A80" s="48">
        <v>73</v>
      </c>
      <c r="B80" s="52" t="s">
        <v>251</v>
      </c>
      <c r="C80" s="114" t="s">
        <v>252</v>
      </c>
      <c r="D80" s="52" t="s">
        <v>253</v>
      </c>
      <c r="E80" s="59" t="s">
        <v>125</v>
      </c>
      <c r="F80" s="10"/>
      <c r="G80" s="10"/>
      <c r="H80" s="55" t="s">
        <v>143</v>
      </c>
      <c r="I80" s="56" t="s">
        <v>3</v>
      </c>
      <c r="J80" s="50" t="str">
        <f>+VLOOKUP(K80,'Codificación de series y subser'!$C$2:$D$63,2,0)</f>
        <v>1.1</v>
      </c>
      <c r="K80" s="57" t="s">
        <v>4</v>
      </c>
      <c r="L80" s="53" t="s">
        <v>254</v>
      </c>
    </row>
    <row r="81" spans="1:12" s="41" customFormat="1" ht="166.5">
      <c r="A81" s="48">
        <v>74</v>
      </c>
      <c r="B81" s="52" t="s">
        <v>251</v>
      </c>
      <c r="C81" s="114" t="s">
        <v>252</v>
      </c>
      <c r="D81" s="52" t="s">
        <v>255</v>
      </c>
      <c r="E81" s="59" t="s">
        <v>228</v>
      </c>
      <c r="F81" s="10"/>
      <c r="G81" s="10"/>
      <c r="H81" s="12">
        <v>30</v>
      </c>
      <c r="I81" s="10" t="s">
        <v>73</v>
      </c>
      <c r="J81" s="13" t="s">
        <v>256</v>
      </c>
      <c r="K81" s="10" t="s">
        <v>75</v>
      </c>
      <c r="L81" s="53" t="s">
        <v>254</v>
      </c>
    </row>
    <row r="82" spans="1:12" ht="14.25">
      <c r="A82" s="42"/>
      <c r="B82" s="43"/>
      <c r="C82" s="116"/>
      <c r="D82" s="45"/>
      <c r="E82" s="119"/>
      <c r="F82" s="45"/>
      <c r="G82" s="45"/>
      <c r="H82" s="46"/>
      <c r="I82" s="47"/>
      <c r="J82" s="45"/>
      <c r="K82" s="47"/>
      <c r="L82" s="44"/>
    </row>
    <row r="83" spans="1:12">
      <c r="A83" s="109" t="s">
        <v>257</v>
      </c>
      <c r="B83" s="109"/>
      <c r="C83" s="109"/>
      <c r="D83" s="109"/>
      <c r="E83" s="109"/>
      <c r="F83" s="109"/>
      <c r="G83" s="109"/>
      <c r="H83" s="109"/>
      <c r="I83" s="109"/>
      <c r="J83" s="109"/>
      <c r="K83" s="109"/>
      <c r="L83" s="109"/>
    </row>
    <row r="84" spans="1:12" ht="51" customHeight="1">
      <c r="A84" s="90"/>
      <c r="B84" s="91"/>
      <c r="C84" s="91"/>
      <c r="D84" s="91"/>
      <c r="E84" s="91"/>
      <c r="F84" s="91"/>
      <c r="G84" s="91"/>
      <c r="H84" s="92"/>
      <c r="I84" s="93"/>
      <c r="J84" s="94"/>
      <c r="K84" s="93"/>
      <c r="L84" s="95"/>
    </row>
  </sheetData>
  <sortState xmlns:xlrd2="http://schemas.microsoft.com/office/spreadsheetml/2017/richdata2" ref="B13:L81">
    <sortCondition ref="B13:B81"/>
    <sortCondition ref="D13:D81"/>
    <sortCondition ref="I13:I81"/>
    <sortCondition ref="K13:K81"/>
  </sortState>
  <mergeCells count="5">
    <mergeCell ref="A84:L84"/>
    <mergeCell ref="A2:D3"/>
    <mergeCell ref="E2:L2"/>
    <mergeCell ref="E3:L3"/>
    <mergeCell ref="A83:L8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8943-1FE9-4E39-B92F-4BCD0BA770E3}">
  <dimension ref="A2:D16"/>
  <sheetViews>
    <sheetView showGridLines="0" workbookViewId="0">
      <selection activeCell="H6" sqref="H6"/>
    </sheetView>
  </sheetViews>
  <sheetFormatPr defaultColWidth="11.42578125" defaultRowHeight="15"/>
  <cols>
    <col min="1" max="1" width="12.5703125" customWidth="1"/>
    <col min="2" max="2" width="15.28515625" customWidth="1"/>
    <col min="3" max="3" width="40.5703125" customWidth="1"/>
    <col min="4" max="4" width="56.5703125" customWidth="1"/>
  </cols>
  <sheetData>
    <row r="2" spans="1:4" ht="25.5" customHeight="1">
      <c r="A2" s="110" t="s">
        <v>258</v>
      </c>
      <c r="B2" s="111"/>
      <c r="C2" s="111"/>
      <c r="D2" s="112"/>
    </row>
    <row r="3" spans="1:4" ht="25.5">
      <c r="A3" s="3" t="s">
        <v>259</v>
      </c>
      <c r="B3" s="3" t="s">
        <v>260</v>
      </c>
      <c r="C3" s="3" t="s">
        <v>261</v>
      </c>
      <c r="D3" s="3" t="s">
        <v>262</v>
      </c>
    </row>
    <row r="4" spans="1:4" ht="31.5" customHeight="1">
      <c r="A4" s="4">
        <v>1</v>
      </c>
      <c r="B4" s="5">
        <v>45505</v>
      </c>
      <c r="C4" s="6" t="s">
        <v>263</v>
      </c>
      <c r="D4" s="7" t="s">
        <v>264</v>
      </c>
    </row>
    <row r="5" spans="1:4" ht="31.5" customHeight="1">
      <c r="A5" s="4"/>
      <c r="B5" s="8"/>
      <c r="C5" s="6"/>
      <c r="D5" s="6"/>
    </row>
    <row r="6" spans="1:4" ht="31.5" customHeight="1">
      <c r="A6" s="6"/>
      <c r="B6" s="6"/>
      <c r="C6" s="6"/>
      <c r="D6" s="6"/>
    </row>
    <row r="7" spans="1:4" ht="31.5" customHeight="1">
      <c r="A7" s="6"/>
      <c r="B7" s="6"/>
      <c r="C7" s="6"/>
      <c r="D7" s="6"/>
    </row>
    <row r="8" spans="1:4" ht="31.5" customHeight="1">
      <c r="A8" s="6"/>
      <c r="B8" s="6"/>
      <c r="C8" s="6"/>
      <c r="D8" s="6"/>
    </row>
    <row r="9" spans="1:4" ht="31.5" customHeight="1">
      <c r="A9" s="6"/>
      <c r="B9" s="6"/>
      <c r="C9" s="6"/>
      <c r="D9" s="6"/>
    </row>
    <row r="10" spans="1:4" ht="31.5" customHeight="1">
      <c r="A10" s="6"/>
      <c r="B10" s="6"/>
      <c r="C10" s="6"/>
      <c r="D10" s="6"/>
    </row>
    <row r="11" spans="1:4" ht="31.5" customHeight="1">
      <c r="A11" s="6"/>
      <c r="B11" s="6"/>
      <c r="C11" s="6"/>
      <c r="D11" s="6"/>
    </row>
    <row r="12" spans="1:4" ht="31.5" customHeight="1">
      <c r="A12" s="6"/>
      <c r="B12" s="6"/>
      <c r="C12" s="6"/>
      <c r="D12" s="6"/>
    </row>
    <row r="13" spans="1:4" ht="31.5" customHeight="1">
      <c r="A13" s="6"/>
      <c r="B13" s="6"/>
      <c r="C13" s="6"/>
      <c r="D13" s="6"/>
    </row>
    <row r="14" spans="1:4" ht="31.5" customHeight="1">
      <c r="A14" s="6"/>
      <c r="B14" s="6"/>
      <c r="C14" s="6"/>
      <c r="D14" s="6"/>
    </row>
    <row r="15" spans="1:4" ht="31.5" customHeight="1">
      <c r="A15" s="6"/>
      <c r="B15" s="6"/>
      <c r="C15" s="6"/>
      <c r="D15" s="6"/>
    </row>
    <row r="16" spans="1:4" ht="31.5" customHeight="1">
      <c r="A16" s="6"/>
      <c r="B16" s="6"/>
      <c r="C16" s="6"/>
      <c r="D16" s="6"/>
    </row>
  </sheetData>
  <mergeCells count="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1F1AFFCEA03914C8C9EEF61B5FFC2DA" ma:contentTypeVersion="18" ma:contentTypeDescription="Crear nuevo documento." ma:contentTypeScope="" ma:versionID="8d41024eda46f09f510742ad95599999">
  <xsd:schema xmlns:xsd="http://www.w3.org/2001/XMLSchema" xmlns:xs="http://www.w3.org/2001/XMLSchema" xmlns:p="http://schemas.microsoft.com/office/2006/metadata/properties" xmlns:ns3="21256652-2bb0-4db4-9b8c-077c1247719f" xmlns:ns4="74461681-8dcb-4bd7-a695-60295e23f9eb" targetNamespace="http://schemas.microsoft.com/office/2006/metadata/properties" ma:root="true" ma:fieldsID="9a99988ad0898ea95a6828c6b3424990" ns3:_="" ns4:_="">
    <xsd:import namespace="21256652-2bb0-4db4-9b8c-077c1247719f"/>
    <xsd:import namespace="74461681-8dcb-4bd7-a695-60295e23f9e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56652-2bb0-4db4-9b8c-077c12477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461681-8dcb-4bd7-a695-60295e23f9e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1256652-2bb0-4db4-9b8c-077c124771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99A832-2281-4F07-9D1D-596FC5F280F0}"/>
</file>

<file path=customXml/itemProps2.xml><?xml version="1.0" encoding="utf-8"?>
<ds:datastoreItem xmlns:ds="http://schemas.openxmlformats.org/officeDocument/2006/customXml" ds:itemID="{B0F360CA-1282-43CF-BEA1-6A05444A8F18}"/>
</file>

<file path=customXml/itemProps3.xml><?xml version="1.0" encoding="utf-8"?>
<ds:datastoreItem xmlns:ds="http://schemas.openxmlformats.org/officeDocument/2006/customXml" ds:itemID="{87E8F6C0-B203-40E8-A078-0CF199D4DB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Angelica Maria Merchan Rivera</cp:lastModifiedBy>
  <cp:revision/>
  <dcterms:created xsi:type="dcterms:W3CDTF">2021-03-05T02:14:20Z</dcterms:created>
  <dcterms:modified xsi:type="dcterms:W3CDTF">2024-11-13T16:18:40Z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0x010100F1F1AFFCEA03914C8C9EEF61B5FFC2DA</vt:lpwstr>
  </property>
  <property fmtid="{D5CDD505-2E9C-101B-9397-08002B2CF9AE}" pid="3" name="Order">
    <vt:r8>1578500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